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1940" windowHeight="6255"/>
  </bookViews>
  <sheets>
    <sheet name="2002-2007гг" sheetId="2" r:id="rId1"/>
  </sheets>
  <definedNames>
    <definedName name="_xlnm.Print_Area" localSheetId="0">'2002-2007гг'!$A$1:$I$48</definedName>
  </definedNames>
  <calcPr calcId="124519"/>
</workbook>
</file>

<file path=xl/calcChain.xml><?xml version="1.0" encoding="utf-8"?>
<calcChain xmlns="http://schemas.openxmlformats.org/spreadsheetml/2006/main">
  <c r="I48" i="2"/>
  <c r="I9"/>
  <c r="I10"/>
  <c r="I11"/>
  <c r="I12"/>
  <c r="I13"/>
  <c r="I14"/>
  <c r="I15"/>
  <c r="I16"/>
  <c r="I17"/>
  <c r="I27"/>
  <c r="I32"/>
  <c r="I42"/>
  <c r="I47"/>
</calcChain>
</file>

<file path=xl/sharedStrings.xml><?xml version="1.0" encoding="utf-8"?>
<sst xmlns="http://schemas.openxmlformats.org/spreadsheetml/2006/main" count="212" uniqueCount="195">
  <si>
    <t>Динамика 
изменения тарифов на электрическую энергию (мощность), 
устанавливаемых  для потребителей региональной энергетической комиссией Ставропольского края</t>
  </si>
  <si>
    <t>1.</t>
  </si>
  <si>
    <t>Население:</t>
  </si>
  <si>
    <t>1.1.</t>
  </si>
  <si>
    <t>- городское</t>
  </si>
  <si>
    <t>1.2.</t>
  </si>
  <si>
    <t>1.4.</t>
  </si>
  <si>
    <t>Религиозные организации</t>
  </si>
  <si>
    <t>2.</t>
  </si>
  <si>
    <t>Бюджетные потребители:</t>
  </si>
  <si>
    <t>Средний – 128,2</t>
  </si>
  <si>
    <t>Средний – 150,6</t>
  </si>
  <si>
    <t>3.</t>
  </si>
  <si>
    <t>ОАО "Ставролен" г. Буденновск</t>
  </si>
  <si>
    <t>Средний – 105,626</t>
  </si>
  <si>
    <t>Средний – 114,6</t>
  </si>
  <si>
    <t>Средний – 110,4</t>
  </si>
  <si>
    <t>Средний – 102,88</t>
  </si>
  <si>
    <t>Средний – 134,21</t>
  </si>
  <si>
    <t>Средний – 151,37</t>
  </si>
  <si>
    <t>Средний – 177,013</t>
  </si>
  <si>
    <t>Средний – 182,994</t>
  </si>
  <si>
    <t>6.</t>
  </si>
  <si>
    <t>Средний – 84,5</t>
  </si>
  <si>
    <t>Средний – 92,82</t>
  </si>
  <si>
    <t>Средний – 107,73</t>
  </si>
  <si>
    <t>Средний – 131,494</t>
  </si>
  <si>
    <t>Средний – 95,2</t>
  </si>
  <si>
    <t>Средний – 99,93</t>
  </si>
  <si>
    <t>Средний – 127,71</t>
  </si>
  <si>
    <t>Средний – 140,023</t>
  </si>
  <si>
    <t>Среднеотпускной тариф по Ставропольскому краю</t>
  </si>
  <si>
    <r>
      <t xml:space="preserve">Тарифы, утвержд. 
</t>
    </r>
    <r>
      <rPr>
        <b/>
        <sz val="12"/>
        <rFont val="Times New Roman"/>
        <family val="1"/>
        <charset val="204"/>
      </rPr>
      <t>с 1.11 2002 г.</t>
    </r>
  </si>
  <si>
    <r>
      <t xml:space="preserve">Тарифы, утвержд.
 </t>
    </r>
    <r>
      <rPr>
        <b/>
        <sz val="12"/>
        <rFont val="Times New Roman"/>
        <family val="1"/>
        <charset val="204"/>
      </rPr>
      <t>с 1.05.2003 г.</t>
    </r>
  </si>
  <si>
    <r>
      <t xml:space="preserve">Тарифы, утвержд.
 </t>
    </r>
    <r>
      <rPr>
        <b/>
        <sz val="12"/>
        <rFont val="Times New Roman"/>
        <family val="1"/>
        <charset val="204"/>
      </rPr>
      <t xml:space="preserve">с 1.01.2004г. </t>
    </r>
  </si>
  <si>
    <r>
      <t xml:space="preserve">Тарифы, утвержд. 
</t>
    </r>
    <r>
      <rPr>
        <b/>
        <sz val="12"/>
        <rFont val="Times New Roman"/>
        <family val="1"/>
        <charset val="204"/>
      </rPr>
      <t xml:space="preserve">с 1.01.2005г. </t>
    </r>
  </si>
  <si>
    <r>
      <t xml:space="preserve">Тарифы, утвержд. 
</t>
    </r>
    <r>
      <rPr>
        <b/>
        <sz val="12"/>
        <rFont val="Times New Roman"/>
        <family val="1"/>
        <charset val="204"/>
      </rPr>
      <t xml:space="preserve">с 1.01.2006г. </t>
    </r>
  </si>
  <si>
    <r>
      <t xml:space="preserve">         </t>
    </r>
    <r>
      <rPr>
        <i/>
        <sz val="14"/>
        <rFont val="Times New Roman"/>
        <family val="1"/>
        <charset val="204"/>
      </rP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127,31</t>
    </r>
  </si>
  <si>
    <r>
      <t xml:space="preserve">         </t>
    </r>
    <r>
      <rPr>
        <i/>
        <sz val="14"/>
        <rFont val="Times New Roman"/>
        <family val="1"/>
        <charset val="204"/>
      </rP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139,4</t>
    </r>
  </si>
  <si>
    <r>
      <t xml:space="preserve">НН 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160,0</t>
    </r>
  </si>
  <si>
    <r>
      <t xml:space="preserve">НН 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182,4</t>
    </r>
  </si>
  <si>
    <r>
      <t xml:space="preserve">НН 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219,46</t>
    </r>
  </si>
  <si>
    <r>
      <t xml:space="preserve">НН 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240,3</t>
    </r>
  </si>
  <si>
    <r>
      <t xml:space="preserve">         </t>
    </r>
    <r>
      <rPr>
        <i/>
        <sz val="14"/>
        <rFont val="Times New Roman"/>
        <family val="1"/>
        <charset val="204"/>
      </rP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84,7</t>
    </r>
  </si>
  <si>
    <r>
      <t xml:space="preserve">СН 1  </t>
    </r>
    <r>
      <rPr>
        <b/>
        <sz val="14"/>
        <rFont val="Times New Roman"/>
        <family val="1"/>
        <charset val="204"/>
      </rPr>
      <t>165,0</t>
    </r>
  </si>
  <si>
    <r>
      <t xml:space="preserve">СН 1  </t>
    </r>
    <r>
      <rPr>
        <b/>
        <sz val="14"/>
        <rFont val="Times New Roman"/>
        <family val="1"/>
        <charset val="204"/>
      </rPr>
      <t>180,7</t>
    </r>
  </si>
  <si>
    <r>
      <t xml:space="preserve">НН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658,4</t>
    </r>
  </si>
  <si>
    <r>
      <t xml:space="preserve">СН 2  </t>
    </r>
    <r>
      <rPr>
        <b/>
        <sz val="14"/>
        <rFont val="Times New Roman"/>
        <family val="1"/>
        <charset val="204"/>
      </rPr>
      <t>167,0</t>
    </r>
  </si>
  <si>
    <r>
      <t xml:space="preserve">СН 2  </t>
    </r>
    <r>
      <rPr>
        <b/>
        <sz val="14"/>
        <rFont val="Times New Roman"/>
        <family val="1"/>
        <charset val="204"/>
      </rPr>
      <t>182,9</t>
    </r>
  </si>
  <si>
    <r>
      <t xml:space="preserve">НН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38,6</t>
    </r>
  </si>
  <si>
    <r>
      <t xml:space="preserve">НН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211,57</t>
    </r>
  </si>
  <si>
    <r>
      <t xml:space="preserve">НН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231,7</t>
    </r>
  </si>
  <si>
    <r>
      <t xml:space="preserve">СН 1  </t>
    </r>
    <r>
      <rPr>
        <b/>
        <sz val="14"/>
        <rFont val="Times New Roman"/>
        <family val="1"/>
        <charset val="204"/>
      </rPr>
      <t>116,0</t>
    </r>
  </si>
  <si>
    <r>
      <t xml:space="preserve">СН 1  </t>
    </r>
    <r>
      <rPr>
        <b/>
        <sz val="14"/>
        <rFont val="Times New Roman"/>
        <family val="1"/>
        <charset val="204"/>
      </rPr>
      <t>127,0</t>
    </r>
  </si>
  <si>
    <r>
      <t xml:space="preserve">СН 2  </t>
    </r>
    <r>
      <rPr>
        <b/>
        <sz val="14"/>
        <rFont val="Times New Roman"/>
        <family val="1"/>
        <charset val="204"/>
      </rPr>
      <t>121,4</t>
    </r>
  </si>
  <si>
    <r>
      <t xml:space="preserve">СН 2  </t>
    </r>
    <r>
      <rPr>
        <b/>
        <sz val="14"/>
        <rFont val="Times New Roman"/>
        <family val="1"/>
        <charset val="204"/>
      </rPr>
      <t>132,9</t>
    </r>
  </si>
  <si>
    <t>Мощность – руб/кВт в мес. Энергия – коп/кВт·ч</t>
  </si>
  <si>
    <t>Средний - 140,386</t>
  </si>
  <si>
    <r>
      <t xml:space="preserve">Тарифы, утвержд. 
</t>
    </r>
    <r>
      <rPr>
        <b/>
        <sz val="12"/>
        <rFont val="Times New Roman"/>
        <family val="1"/>
        <charset val="204"/>
      </rPr>
      <t xml:space="preserve">с 1.01.2007г. </t>
    </r>
  </si>
  <si>
    <t>Средний – 162,8</t>
  </si>
  <si>
    <t>Средний – 127,0</t>
  </si>
  <si>
    <r>
      <t xml:space="preserve">         </t>
    </r>
    <r>
      <rPr>
        <i/>
        <sz val="14"/>
        <rFont val="Times New Roman"/>
        <family val="1"/>
        <charset val="204"/>
      </rP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91,6</t>
    </r>
  </si>
  <si>
    <r>
      <t xml:space="preserve">ВН  </t>
    </r>
    <r>
      <rPr>
        <b/>
        <sz val="14"/>
        <rFont val="Times New Roman"/>
        <family val="1"/>
        <charset val="204"/>
      </rPr>
      <t>130,3</t>
    </r>
  </si>
  <si>
    <r>
      <t xml:space="preserve">НН  </t>
    </r>
    <r>
      <rPr>
        <b/>
        <sz val="14"/>
        <rFont val="Times New Roman"/>
        <family val="1"/>
        <charset val="204"/>
      </rPr>
      <t>216,8</t>
    </r>
  </si>
  <si>
    <r>
      <t xml:space="preserve">ВН  </t>
    </r>
    <r>
      <rPr>
        <b/>
        <sz val="14"/>
        <rFont val="Times New Roman"/>
        <family val="1"/>
        <charset val="204"/>
      </rPr>
      <t>130,8</t>
    </r>
  </si>
  <si>
    <r>
      <t xml:space="preserve">СН1 </t>
    </r>
    <r>
      <rPr>
        <b/>
        <sz val="14"/>
        <rFont val="Times New Roman"/>
        <family val="1"/>
        <charset val="204"/>
      </rPr>
      <t xml:space="preserve"> 142</t>
    </r>
  </si>
  <si>
    <r>
      <t xml:space="preserve">СН2  </t>
    </r>
    <r>
      <rPr>
        <b/>
        <sz val="14"/>
        <rFont val="Times New Roman"/>
        <family val="1"/>
        <charset val="204"/>
      </rPr>
      <t>176,2</t>
    </r>
  </si>
  <si>
    <r>
      <t xml:space="preserve">НН  </t>
    </r>
    <r>
      <rPr>
        <b/>
        <sz val="14"/>
        <rFont val="Times New Roman"/>
        <family val="1"/>
        <charset val="204"/>
      </rPr>
      <t>221,3</t>
    </r>
  </si>
  <si>
    <r>
      <t xml:space="preserve">ВН  </t>
    </r>
    <r>
      <rPr>
        <b/>
        <sz val="14"/>
        <rFont val="Times New Roman"/>
        <family val="1"/>
        <charset val="204"/>
      </rPr>
      <t>141,4</t>
    </r>
  </si>
  <si>
    <r>
      <t xml:space="preserve">СН1  </t>
    </r>
    <r>
      <rPr>
        <b/>
        <sz val="14"/>
        <rFont val="Times New Roman"/>
        <family val="1"/>
        <charset val="204"/>
      </rPr>
      <t>153,5</t>
    </r>
  </si>
  <si>
    <r>
      <t xml:space="preserve">ВН  </t>
    </r>
    <r>
      <rPr>
        <b/>
        <sz val="14"/>
        <rFont val="Times New Roman"/>
        <family val="1"/>
        <charset val="204"/>
      </rPr>
      <t>119,0</t>
    </r>
  </si>
  <si>
    <r>
      <t xml:space="preserve">НН  </t>
    </r>
    <r>
      <rPr>
        <b/>
        <sz val="14"/>
        <rFont val="Times New Roman"/>
        <family val="1"/>
        <charset val="204"/>
      </rPr>
      <t>198,0</t>
    </r>
  </si>
  <si>
    <r>
      <t xml:space="preserve">СН2  </t>
    </r>
    <r>
      <rPr>
        <b/>
        <sz val="14"/>
        <rFont val="Times New Roman"/>
        <family val="1"/>
        <charset val="204"/>
      </rPr>
      <t>190,5</t>
    </r>
  </si>
  <si>
    <r>
      <t xml:space="preserve">НН  </t>
    </r>
    <r>
      <rPr>
        <b/>
        <sz val="14"/>
        <rFont val="Times New Roman"/>
        <family val="1"/>
        <charset val="204"/>
      </rPr>
      <t>239,3</t>
    </r>
  </si>
  <si>
    <t>Средний – 161,38</t>
  </si>
  <si>
    <t>Средний – 159,59</t>
  </si>
  <si>
    <t>Средний - 185,93</t>
  </si>
  <si>
    <t>Средний - 177,72</t>
  </si>
  <si>
    <r>
      <t xml:space="preserve">ВН  </t>
    </r>
    <r>
      <rPr>
        <b/>
        <sz val="14"/>
        <rFont val="Times New Roman"/>
        <family val="1"/>
        <charset val="204"/>
      </rPr>
      <t>82,6</t>
    </r>
  </si>
  <si>
    <r>
      <t xml:space="preserve">НН  </t>
    </r>
    <r>
      <rPr>
        <b/>
        <sz val="14"/>
        <rFont val="Times New Roman"/>
        <family val="1"/>
        <charset val="204"/>
      </rPr>
      <t>173,1</t>
    </r>
  </si>
  <si>
    <t>Средний – 108,628</t>
  </si>
  <si>
    <t>Средний – 120,96</t>
  </si>
  <si>
    <r>
      <t xml:space="preserve">СН1  </t>
    </r>
    <r>
      <rPr>
        <b/>
        <sz val="14"/>
        <rFont val="Times New Roman"/>
        <family val="1"/>
        <charset val="204"/>
      </rPr>
      <t>93,8</t>
    </r>
  </si>
  <si>
    <r>
      <t xml:space="preserve">ВН  </t>
    </r>
    <r>
      <rPr>
        <b/>
        <sz val="14"/>
        <rFont val="Times New Roman"/>
        <family val="1"/>
        <charset val="204"/>
      </rPr>
      <t>86,0</t>
    </r>
  </si>
  <si>
    <r>
      <t xml:space="preserve">НН  </t>
    </r>
    <r>
      <rPr>
        <b/>
        <sz val="14"/>
        <rFont val="Times New Roman"/>
        <family val="1"/>
        <charset val="204"/>
      </rPr>
      <t>143,4</t>
    </r>
  </si>
  <si>
    <r>
      <t xml:space="preserve">ВН  </t>
    </r>
    <r>
      <rPr>
        <b/>
        <sz val="14"/>
        <rFont val="Times New Roman"/>
        <family val="1"/>
        <charset val="204"/>
      </rPr>
      <t>94,2</t>
    </r>
  </si>
  <si>
    <r>
      <t xml:space="preserve">НН  </t>
    </r>
    <r>
      <rPr>
        <b/>
        <sz val="14"/>
        <rFont val="Times New Roman"/>
        <family val="1"/>
        <charset val="204"/>
      </rPr>
      <t>157,0</t>
    </r>
  </si>
  <si>
    <r>
      <t xml:space="preserve">СН2  </t>
    </r>
    <r>
      <rPr>
        <b/>
        <sz val="14"/>
        <rFont val="Times New Roman"/>
        <family val="1"/>
        <charset val="204"/>
      </rPr>
      <t>128,0</t>
    </r>
  </si>
  <si>
    <r>
      <t xml:space="preserve">ВН  </t>
    </r>
    <r>
      <rPr>
        <b/>
        <sz val="14"/>
        <rFont val="Times New Roman"/>
        <family val="1"/>
        <charset val="204"/>
      </rPr>
      <t>89,3</t>
    </r>
  </si>
  <si>
    <r>
      <t xml:space="preserve">СН1  </t>
    </r>
    <r>
      <rPr>
        <b/>
        <sz val="14"/>
        <rFont val="Times New Roman"/>
        <family val="1"/>
        <charset val="204"/>
      </rPr>
      <t>101,4</t>
    </r>
  </si>
  <si>
    <r>
      <t xml:space="preserve">СН2  </t>
    </r>
    <r>
      <rPr>
        <b/>
        <sz val="14"/>
        <rFont val="Times New Roman"/>
        <family val="1"/>
        <charset val="204"/>
      </rPr>
      <t>138,4</t>
    </r>
  </si>
  <si>
    <r>
      <t xml:space="preserve">НН  </t>
    </r>
    <r>
      <rPr>
        <b/>
        <sz val="14"/>
        <rFont val="Times New Roman"/>
        <family val="1"/>
        <charset val="204"/>
      </rPr>
      <t>187,2</t>
    </r>
  </si>
  <si>
    <t>Средний - 147,64</t>
  </si>
  <si>
    <t>двухставочные</t>
  </si>
  <si>
    <t>одноставочные</t>
  </si>
  <si>
    <t>Промышленные потребители и приравненные к ним</t>
  </si>
  <si>
    <t>Прочие потребители (производственные нужды сельскохозяйственных потребителей, предприятия "Водоканал", электрифицированный городской транспорт, предприятия ВОГ и ВОС, а также электрифицированный железнодорожный транспорт в части пригородных пассажирских перевозок</t>
  </si>
  <si>
    <t>Средний – 141,66</t>
  </si>
  <si>
    <t>Средний – 122,60</t>
  </si>
  <si>
    <t>Рост, %
( 8 / 7 )</t>
  </si>
  <si>
    <r>
      <t xml:space="preserve">ВН  </t>
    </r>
    <r>
      <rPr>
        <b/>
        <sz val="14"/>
        <rFont val="Times New Roman"/>
        <family val="1"/>
        <charset val="204"/>
      </rPr>
      <t>80,0</t>
    </r>
  </si>
  <si>
    <r>
      <t xml:space="preserve">СН1  </t>
    </r>
    <r>
      <rPr>
        <b/>
        <sz val="14"/>
        <rFont val="Times New Roman"/>
        <family val="1"/>
        <charset val="204"/>
      </rPr>
      <t>100,0</t>
    </r>
  </si>
  <si>
    <r>
      <t xml:space="preserve">СН2  </t>
    </r>
    <r>
      <rPr>
        <b/>
        <sz val="14"/>
        <rFont val="Times New Roman"/>
        <family val="1"/>
        <charset val="204"/>
      </rPr>
      <t>125,0</t>
    </r>
  </si>
  <si>
    <r>
      <t xml:space="preserve">НН  </t>
    </r>
    <r>
      <rPr>
        <b/>
        <sz val="14"/>
        <rFont val="Times New Roman"/>
        <family val="1"/>
        <charset val="204"/>
      </rPr>
      <t>135,0</t>
    </r>
  </si>
  <si>
    <t>- сельское и городское
   с электроплитами</t>
  </si>
  <si>
    <t xml:space="preserve">
4.</t>
  </si>
  <si>
    <t xml:space="preserve">
5.</t>
  </si>
  <si>
    <r>
      <t xml:space="preserve">ВН  </t>
    </r>
    <r>
      <rPr>
        <b/>
        <sz val="14"/>
        <rFont val="Times New Roman"/>
        <family val="1"/>
        <charset val="204"/>
      </rPr>
      <t>71,6</t>
    </r>
  </si>
  <si>
    <r>
      <t xml:space="preserve">СН  </t>
    </r>
    <r>
      <rPr>
        <b/>
        <sz val="14"/>
        <rFont val="Times New Roman"/>
        <family val="1"/>
        <charset val="204"/>
      </rPr>
      <t>96,7</t>
    </r>
  </si>
  <si>
    <r>
      <t xml:space="preserve">НН  </t>
    </r>
    <r>
      <rPr>
        <b/>
        <sz val="14"/>
        <rFont val="Times New Roman"/>
        <family val="1"/>
        <charset val="204"/>
      </rPr>
      <t>113,8</t>
    </r>
  </si>
  <si>
    <r>
      <t xml:space="preserve">НН  </t>
    </r>
    <r>
      <rPr>
        <b/>
        <sz val="14"/>
        <rFont val="Times New Roman"/>
        <family val="1"/>
        <charset val="204"/>
      </rPr>
      <t>99,8</t>
    </r>
  </si>
  <si>
    <r>
      <t xml:space="preserve">СН  </t>
    </r>
    <r>
      <rPr>
        <b/>
        <sz val="14"/>
        <rFont val="Times New Roman"/>
        <family val="1"/>
        <charset val="204"/>
      </rPr>
      <t>84,8</t>
    </r>
  </si>
  <si>
    <r>
      <t xml:space="preserve">СН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105,6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</si>
  <si>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124,0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</si>
  <si>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108,8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</si>
  <si>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149,84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</si>
  <si>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164,1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</si>
  <si>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99,8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</si>
  <si>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107,9</t>
    </r>
  </si>
  <si>
    <r>
      <t xml:space="preserve">э  </t>
    </r>
    <r>
      <rPr>
        <b/>
        <sz val="14"/>
        <rFont val="Times New Roman"/>
        <family val="1"/>
        <charset val="204"/>
      </rPr>
      <t>65,8</t>
    </r>
  </si>
  <si>
    <r>
      <t xml:space="preserve">э  </t>
    </r>
    <r>
      <rPr>
        <b/>
        <sz val="14"/>
        <rFont val="Times New Roman"/>
        <family val="1"/>
        <charset val="204"/>
      </rPr>
      <t>75,0</t>
    </r>
  </si>
  <si>
    <r>
      <t xml:space="preserve">э  </t>
    </r>
    <r>
      <rPr>
        <b/>
        <sz val="14"/>
        <rFont val="Times New Roman"/>
        <family val="1"/>
        <charset val="204"/>
      </rPr>
      <t>91,11</t>
    </r>
  </si>
  <si>
    <r>
      <t xml:space="preserve">э  </t>
    </r>
    <r>
      <rPr>
        <b/>
        <sz val="14"/>
        <rFont val="Times New Roman"/>
        <family val="1"/>
        <charset val="204"/>
      </rPr>
      <t>92,4</t>
    </r>
  </si>
  <si>
    <r>
      <t xml:space="preserve">э  </t>
    </r>
    <r>
      <rPr>
        <b/>
        <sz val="14"/>
        <rFont val="Times New Roman"/>
        <family val="1"/>
        <charset val="204"/>
      </rPr>
      <t>78,87</t>
    </r>
  </si>
  <si>
    <r>
      <t xml:space="preserve">э  </t>
    </r>
    <r>
      <rPr>
        <b/>
        <sz val="14"/>
        <rFont val="Times New Roman"/>
        <family val="1"/>
        <charset val="204"/>
      </rPr>
      <t>84,7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</si>
  <si>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b/>
        <sz val="14"/>
        <rFont val="Times New Roman"/>
        <family val="1"/>
        <charset val="204"/>
      </rPr>
      <t xml:space="preserve">  67,6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</si>
  <si>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77,1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</si>
  <si>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93,01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</si>
  <si>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101,9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</si>
  <si>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258,7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</si>
  <si>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279,7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</si>
  <si>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67,6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</si>
  <si>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94,4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</si>
  <si>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242,0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</si>
  <si>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293,5</t>
    </r>
  </si>
  <si>
    <r>
      <t xml:space="preserve">СН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104,4</t>
    </r>
  </si>
  <si>
    <r>
      <t xml:space="preserve">СН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119,0</t>
    </r>
  </si>
  <si>
    <r>
      <t xml:space="preserve">СН 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142,47</t>
    </r>
  </si>
  <si>
    <r>
      <t xml:space="preserve">СН 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156,0</t>
    </r>
  </si>
  <si>
    <r>
      <t xml:space="preserve">СН1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310,4</t>
    </r>
  </si>
  <si>
    <r>
      <t xml:space="preserve">СН1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335,6</t>
    </r>
  </si>
  <si>
    <r>
      <t xml:space="preserve">СН 2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144,32</t>
    </r>
  </si>
  <si>
    <r>
      <t xml:space="preserve">СН 2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158,0</t>
    </r>
  </si>
  <si>
    <r>
      <t xml:space="preserve">СН2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469,4</t>
    </r>
  </si>
  <si>
    <r>
      <t xml:space="preserve">СН2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507,6</t>
    </r>
  </si>
  <si>
    <r>
      <t xml:space="preserve">НН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711,9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</si>
  <si>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128,96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</si>
  <si>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141,2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</si>
  <si>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89,6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</si>
  <si>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96,9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</si>
  <si>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105,8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</si>
  <si>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92,4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</si>
  <si>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65,8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</si>
  <si>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75,0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</si>
  <si>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91,11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</si>
  <si>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99,8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</si>
  <si>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83,1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</si>
  <si>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89,9</t>
    </r>
  </si>
  <si>
    <r>
      <t xml:space="preserve">ВН  </t>
    </r>
    <r>
      <rPr>
        <b/>
        <sz val="14"/>
        <rFont val="Times New Roman"/>
        <family val="1"/>
        <charset val="204"/>
      </rPr>
      <t>86,8</t>
    </r>
  </si>
  <si>
    <r>
      <t xml:space="preserve">СН  </t>
    </r>
    <r>
      <rPr>
        <b/>
        <sz val="14"/>
        <rFont val="Times New Roman"/>
        <family val="1"/>
        <charset val="204"/>
      </rPr>
      <t>121,8</t>
    </r>
  </si>
  <si>
    <r>
      <t xml:space="preserve">НН  </t>
    </r>
    <r>
      <rPr>
        <b/>
        <sz val="14"/>
        <rFont val="Times New Roman"/>
        <family val="1"/>
        <charset val="204"/>
      </rPr>
      <t>144,8</t>
    </r>
  </si>
  <si>
    <r>
      <t xml:space="preserve">ВН  </t>
    </r>
    <r>
      <rPr>
        <b/>
        <sz val="14"/>
        <rFont val="Times New Roman"/>
        <family val="1"/>
        <charset val="204"/>
      </rPr>
      <t>99,0</t>
    </r>
  </si>
  <si>
    <r>
      <t xml:space="preserve">СН  </t>
    </r>
    <r>
      <rPr>
        <b/>
        <sz val="14"/>
        <rFont val="Times New Roman"/>
        <family val="1"/>
        <charset val="204"/>
      </rPr>
      <t>138,9</t>
    </r>
  </si>
  <si>
    <r>
      <t xml:space="preserve">НН  </t>
    </r>
    <r>
      <rPr>
        <b/>
        <sz val="14"/>
        <rFont val="Times New Roman"/>
        <family val="1"/>
        <charset val="204"/>
      </rPr>
      <t>165,1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</si>
  <si>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121,1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</si>
  <si>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132,6</t>
    </r>
  </si>
  <si>
    <r>
      <t>э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51,5</t>
    </r>
  </si>
  <si>
    <r>
      <t xml:space="preserve">э  </t>
    </r>
    <r>
      <rPr>
        <sz val="14"/>
        <rFont val="Times New Roman"/>
        <family val="1"/>
        <charset val="204"/>
      </rPr>
      <t>44,8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</si>
  <si>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41,4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</si>
  <si>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98,57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</si>
  <si>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80,8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</si>
  <si>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68,8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</si>
  <si>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78,4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</si>
  <si>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75,0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</si>
  <si>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88,53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</si>
  <si>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94,21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</si>
  <si>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103,2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</si>
  <si>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36,5</t>
    </r>
  </si>
  <si>
    <r>
      <t>э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34,9</t>
    </r>
  </si>
  <si>
    <r>
      <t xml:space="preserve">э </t>
    </r>
    <r>
      <rPr>
        <sz val="14"/>
        <rFont val="Times New Roman"/>
        <family val="1"/>
        <charset val="204"/>
      </rPr>
      <t>39,5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</si>
  <si>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90,04</t>
    </r>
  </si>
  <si>
    <r>
      <t xml:space="preserve">ВН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99,0</t>
    </r>
  </si>
  <si>
    <r>
      <t xml:space="preserve">ВН  </t>
    </r>
    <r>
      <rPr>
        <i/>
        <sz val="14"/>
        <rFont val="Times New Roman"/>
        <family val="1"/>
        <charset val="204"/>
      </rPr>
      <t xml:space="preserve">м  </t>
    </r>
    <r>
      <rPr>
        <b/>
        <sz val="14"/>
        <rFont val="Times New Roman"/>
        <family val="1"/>
        <charset val="204"/>
      </rPr>
      <t>258,7</t>
    </r>
  </si>
  <si>
    <r>
      <t xml:space="preserve">э  </t>
    </r>
    <r>
      <rPr>
        <b/>
        <sz val="14"/>
        <rFont val="Times New Roman"/>
        <family val="1"/>
        <charset val="204"/>
      </rPr>
      <t>37,7</t>
    </r>
  </si>
  <si>
    <r>
      <t xml:space="preserve">э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55,7</t>
    </r>
  </si>
  <si>
    <r>
      <t xml:space="preserve">НН  </t>
    </r>
    <r>
      <rPr>
        <i/>
        <sz val="14"/>
        <rFont val="Times New Roman"/>
        <family val="1"/>
        <charset val="204"/>
      </rPr>
      <t xml:space="preserve">м  </t>
    </r>
    <r>
      <rPr>
        <b/>
        <sz val="14"/>
        <rFont val="Times New Roman"/>
        <family val="1"/>
        <charset val="204"/>
      </rPr>
      <t>658,4</t>
    </r>
  </si>
  <si>
    <r>
      <t xml:space="preserve">НН 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711,9</t>
    </r>
  </si>
  <si>
    <r>
      <t xml:space="preserve">СН2  </t>
    </r>
    <r>
      <rPr>
        <i/>
        <sz val="14"/>
        <rFont val="Times New Roman"/>
        <family val="1"/>
        <charset val="204"/>
      </rPr>
      <t xml:space="preserve">м  </t>
    </r>
    <r>
      <rPr>
        <b/>
        <sz val="14"/>
        <rFont val="Times New Roman"/>
        <family val="1"/>
        <charset val="204"/>
      </rPr>
      <t>469,4</t>
    </r>
  </si>
  <si>
    <r>
      <t xml:space="preserve">СН 2 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164,7</t>
    </r>
  </si>
  <si>
    <r>
      <t xml:space="preserve">СН 2  </t>
    </r>
    <r>
      <rPr>
        <i/>
        <sz val="14"/>
        <rFont val="Times New Roman"/>
        <family val="1"/>
        <charset val="204"/>
      </rPr>
      <t xml:space="preserve">м 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150,39</t>
    </r>
  </si>
  <si>
    <r>
      <t xml:space="preserve">СН1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335,6</t>
    </r>
  </si>
  <si>
    <r>
      <t xml:space="preserve">СН1  </t>
    </r>
    <r>
      <rPr>
        <i/>
        <sz val="14"/>
        <rFont val="Times New Roman"/>
        <family val="1"/>
        <charset val="204"/>
      </rPr>
      <t xml:space="preserve">м  </t>
    </r>
    <r>
      <rPr>
        <b/>
        <sz val="14"/>
        <rFont val="Times New Roman"/>
        <family val="1"/>
        <charset val="204"/>
      </rPr>
      <t>3 10,4</t>
    </r>
  </si>
  <si>
    <r>
      <t xml:space="preserve">СН 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157,4</t>
    </r>
  </si>
  <si>
    <r>
      <t xml:space="preserve">СН 1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143,7</t>
    </r>
  </si>
  <si>
    <r>
      <t xml:space="preserve">СН  </t>
    </r>
    <r>
      <rPr>
        <i/>
        <sz val="14"/>
        <rFont val="Times New Roman"/>
        <family val="1"/>
        <charset val="204"/>
      </rPr>
      <t>м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>120,4</t>
    </r>
  </si>
</sst>
</file>

<file path=xl/styles.xml><?xml version="1.0" encoding="utf-8"?>
<styleSheet xmlns="http://schemas.openxmlformats.org/spreadsheetml/2006/main">
  <numFmts count="1">
    <numFmt numFmtId="168" formatCode="0.0"/>
  </numFmts>
  <fonts count="13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168" fontId="8" fillId="0" borderId="1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indent="3"/>
    </xf>
    <xf numFmtId="0" fontId="6" fillId="0" borderId="1" xfId="0" applyFont="1" applyBorder="1" applyAlignment="1">
      <alignment horizontal="left" vertical="center" wrapText="1" indent="3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6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6"/>
    </xf>
    <xf numFmtId="0" fontId="7" fillId="0" borderId="1" xfId="0" applyFont="1" applyFill="1" applyBorder="1" applyAlignment="1">
      <alignment horizontal="left" vertical="center" wrapText="1" indent="3"/>
    </xf>
    <xf numFmtId="0" fontId="6" fillId="0" borderId="1" xfId="0" applyFont="1" applyFill="1" applyBorder="1" applyAlignment="1">
      <alignment horizontal="left" vertical="center" indent="3"/>
    </xf>
    <xf numFmtId="0" fontId="6" fillId="0" borderId="1" xfId="0" applyFont="1" applyFill="1" applyBorder="1" applyAlignment="1">
      <alignment horizontal="left" vertical="center" wrapText="1" indent="6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0" fontId="6" fillId="0" borderId="1" xfId="0" applyFont="1" applyFill="1" applyBorder="1" applyAlignment="1">
      <alignment horizontal="left" vertical="center" wrapText="1" indent="3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0"/>
  <sheetViews>
    <sheetView tabSelected="1" zoomScale="75" zoomScaleNormal="75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D60" sqref="D60"/>
    </sheetView>
  </sheetViews>
  <sheetFormatPr defaultRowHeight="15.75"/>
  <cols>
    <col min="1" max="1" width="6.5703125" style="7" customWidth="1"/>
    <col min="2" max="2" width="45.7109375" style="30" customWidth="1"/>
    <col min="3" max="4" width="23.5703125" style="7" customWidth="1"/>
    <col min="5" max="5" width="24.28515625" style="7" customWidth="1"/>
    <col min="6" max="8" width="23.5703125" style="7" customWidth="1"/>
    <col min="9" max="9" width="11.5703125" style="7" customWidth="1"/>
    <col min="10" max="16384" width="9.140625" style="7"/>
  </cols>
  <sheetData>
    <row r="1" spans="1:11" ht="78.7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1" ht="30" customHeight="1">
      <c r="F2" s="8"/>
      <c r="G2" s="9"/>
      <c r="H2" s="9" t="s">
        <v>56</v>
      </c>
    </row>
    <row r="3" spans="1:11" ht="11.25" customHeight="1">
      <c r="F3" s="8"/>
      <c r="G3" s="8"/>
      <c r="H3" s="8"/>
    </row>
    <row r="4" spans="1:11" ht="50.25" customHeight="1">
      <c r="A4" s="1"/>
      <c r="B4" s="31"/>
      <c r="C4" s="2" t="s">
        <v>32</v>
      </c>
      <c r="D4" s="2" t="s">
        <v>33</v>
      </c>
      <c r="E4" s="2" t="s">
        <v>34</v>
      </c>
      <c r="F4" s="2" t="s">
        <v>35</v>
      </c>
      <c r="G4" s="2" t="s">
        <v>36</v>
      </c>
      <c r="H4" s="2" t="s">
        <v>58</v>
      </c>
      <c r="I4" s="2" t="s">
        <v>99</v>
      </c>
    </row>
    <row r="5" spans="1:11" ht="12.7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11" s="12" customFormat="1" ht="29.25" customHeight="1">
      <c r="A6" s="10" t="s">
        <v>1</v>
      </c>
      <c r="B6" s="23" t="s">
        <v>2</v>
      </c>
      <c r="C6" s="11"/>
      <c r="D6" s="11"/>
      <c r="E6" s="11"/>
      <c r="F6" s="11"/>
      <c r="G6" s="11"/>
      <c r="H6" s="11"/>
      <c r="I6" s="11"/>
    </row>
    <row r="7" spans="1:11" ht="29.25" customHeight="1">
      <c r="A7" s="5" t="s">
        <v>3</v>
      </c>
      <c r="B7" s="22" t="s">
        <v>4</v>
      </c>
      <c r="C7" s="3">
        <v>80</v>
      </c>
      <c r="D7" s="3">
        <v>91</v>
      </c>
      <c r="E7" s="3">
        <v>110</v>
      </c>
      <c r="F7" s="3">
        <v>120</v>
      </c>
      <c r="G7" s="13">
        <v>144</v>
      </c>
      <c r="H7" s="13">
        <v>160</v>
      </c>
      <c r="I7" s="14">
        <v>111</v>
      </c>
    </row>
    <row r="8" spans="1:11" ht="47.25" customHeight="1">
      <c r="A8" s="2" t="s">
        <v>5</v>
      </c>
      <c r="B8" s="34" t="s">
        <v>104</v>
      </c>
      <c r="C8" s="3">
        <v>56</v>
      </c>
      <c r="D8" s="3">
        <v>64</v>
      </c>
      <c r="E8" s="3">
        <v>77</v>
      </c>
      <c r="F8" s="3">
        <v>84</v>
      </c>
      <c r="G8" s="3">
        <v>101</v>
      </c>
      <c r="H8" s="3">
        <v>112</v>
      </c>
      <c r="I8" s="14">
        <v>111</v>
      </c>
    </row>
    <row r="9" spans="1:11" ht="29.25" customHeight="1">
      <c r="A9" s="5" t="s">
        <v>6</v>
      </c>
      <c r="B9" s="22" t="s">
        <v>7</v>
      </c>
      <c r="C9" s="21"/>
      <c r="D9" s="6">
        <v>75.83</v>
      </c>
      <c r="E9" s="6">
        <v>92</v>
      </c>
      <c r="F9" s="3">
        <v>101.7</v>
      </c>
      <c r="G9" s="13">
        <v>122</v>
      </c>
      <c r="H9" s="13">
        <v>135.6</v>
      </c>
      <c r="I9" s="14">
        <f>H9/G9*100</f>
        <v>111.14754098360655</v>
      </c>
      <c r="K9" s="15"/>
    </row>
    <row r="10" spans="1:11" s="12" customFormat="1" ht="29.25" customHeight="1">
      <c r="A10" s="61" t="s">
        <v>8</v>
      </c>
      <c r="B10" s="58" t="s">
        <v>9</v>
      </c>
      <c r="C10" s="11"/>
      <c r="D10" s="4"/>
      <c r="E10" s="4"/>
      <c r="F10" s="26" t="s">
        <v>100</v>
      </c>
      <c r="G10" s="26" t="s">
        <v>78</v>
      </c>
      <c r="H10" s="26" t="s">
        <v>88</v>
      </c>
      <c r="I10" s="14">
        <f>89.3/82.6*100</f>
        <v>108.11138014527846</v>
      </c>
    </row>
    <row r="11" spans="1:11" s="12" customFormat="1" ht="29.25" customHeight="1">
      <c r="A11" s="62"/>
      <c r="B11" s="59"/>
      <c r="C11" s="4"/>
      <c r="D11" s="4"/>
      <c r="E11" s="4"/>
      <c r="F11" s="27" t="s">
        <v>101</v>
      </c>
      <c r="G11" s="27" t="s">
        <v>82</v>
      </c>
      <c r="H11" s="27" t="s">
        <v>89</v>
      </c>
      <c r="I11" s="14">
        <f>101.4/93.8*100</f>
        <v>108.10234541577826</v>
      </c>
    </row>
    <row r="12" spans="1:11" s="12" customFormat="1" ht="29.25" customHeight="1">
      <c r="A12" s="62"/>
      <c r="B12" s="59"/>
      <c r="C12" s="4">
        <v>90</v>
      </c>
      <c r="D12" s="4">
        <v>102.6</v>
      </c>
      <c r="E12" s="4">
        <v>122</v>
      </c>
      <c r="F12" s="27" t="s">
        <v>102</v>
      </c>
      <c r="G12" s="27" t="s">
        <v>87</v>
      </c>
      <c r="H12" s="27" t="s">
        <v>90</v>
      </c>
      <c r="I12" s="14">
        <f>138.4/128*100</f>
        <v>108.125</v>
      </c>
    </row>
    <row r="13" spans="1:11" s="12" customFormat="1" ht="29.25" customHeight="1">
      <c r="A13" s="62"/>
      <c r="B13" s="59"/>
      <c r="C13" s="4"/>
      <c r="D13" s="4"/>
      <c r="E13" s="4"/>
      <c r="F13" s="27" t="s">
        <v>103</v>
      </c>
      <c r="G13" s="27" t="s">
        <v>79</v>
      </c>
      <c r="H13" s="27" t="s">
        <v>91</v>
      </c>
      <c r="I13" s="14">
        <f>187.2/173.1*100</f>
        <v>108.14558058925476</v>
      </c>
    </row>
    <row r="14" spans="1:11" s="12" customFormat="1" ht="29.25" customHeight="1">
      <c r="A14" s="63"/>
      <c r="B14" s="60"/>
      <c r="C14" s="4"/>
      <c r="D14" s="4"/>
      <c r="E14" s="4"/>
      <c r="F14" s="24" t="s">
        <v>10</v>
      </c>
      <c r="G14" s="24" t="s">
        <v>11</v>
      </c>
      <c r="H14" s="24" t="s">
        <v>59</v>
      </c>
      <c r="I14" s="14">
        <f>162.8/150.6*100</f>
        <v>108.10092961487385</v>
      </c>
      <c r="K14" s="16"/>
    </row>
    <row r="15" spans="1:11" ht="29.25" customHeight="1">
      <c r="A15" s="64" t="s">
        <v>12</v>
      </c>
      <c r="B15" s="55" t="s">
        <v>13</v>
      </c>
      <c r="C15" s="27" t="s">
        <v>131</v>
      </c>
      <c r="D15" s="27" t="s">
        <v>126</v>
      </c>
      <c r="E15" s="27" t="s">
        <v>127</v>
      </c>
      <c r="F15" s="27" t="s">
        <v>132</v>
      </c>
      <c r="G15" s="27" t="s">
        <v>133</v>
      </c>
      <c r="H15" s="27" t="s">
        <v>134</v>
      </c>
      <c r="I15" s="14">
        <f>293.5/242*100</f>
        <v>121.28099173553719</v>
      </c>
    </row>
    <row r="16" spans="1:11" ht="29.25" customHeight="1">
      <c r="A16" s="65"/>
      <c r="B16" s="56"/>
      <c r="C16" s="35" t="s">
        <v>119</v>
      </c>
      <c r="D16" s="35" t="s">
        <v>120</v>
      </c>
      <c r="E16" s="35" t="s">
        <v>121</v>
      </c>
      <c r="F16" s="35" t="s">
        <v>122</v>
      </c>
      <c r="G16" s="35" t="s">
        <v>123</v>
      </c>
      <c r="H16" s="35" t="s">
        <v>124</v>
      </c>
      <c r="I16" s="14">
        <f>84.7/78.87*100</f>
        <v>107.39191073919108</v>
      </c>
    </row>
    <row r="17" spans="1:9" ht="29.25" customHeight="1">
      <c r="A17" s="66"/>
      <c r="B17" s="57"/>
      <c r="C17" s="25"/>
      <c r="D17" s="25"/>
      <c r="E17" s="25"/>
      <c r="F17" s="24" t="s">
        <v>14</v>
      </c>
      <c r="G17" s="24" t="s">
        <v>15</v>
      </c>
      <c r="H17" s="24" t="s">
        <v>60</v>
      </c>
      <c r="I17" s="14">
        <f>127/114.6*100</f>
        <v>110.82024432809774</v>
      </c>
    </row>
    <row r="18" spans="1:9" ht="45" customHeight="1">
      <c r="A18" s="45" t="s">
        <v>105</v>
      </c>
      <c r="B18" s="49" t="s">
        <v>95</v>
      </c>
      <c r="C18" s="49"/>
      <c r="D18" s="49"/>
      <c r="E18" s="49"/>
      <c r="F18" s="49"/>
      <c r="G18" s="49"/>
      <c r="H18" s="49"/>
      <c r="I18" s="49"/>
    </row>
    <row r="19" spans="1:9" ht="29.25" customHeight="1">
      <c r="A19" s="46"/>
      <c r="B19" s="51" t="s">
        <v>93</v>
      </c>
      <c r="C19" s="26" t="s">
        <v>125</v>
      </c>
      <c r="D19" s="26" t="s">
        <v>126</v>
      </c>
      <c r="E19" s="26" t="s">
        <v>127</v>
      </c>
      <c r="F19" s="26" t="s">
        <v>128</v>
      </c>
      <c r="G19" s="26" t="s">
        <v>129</v>
      </c>
      <c r="H19" s="26" t="s">
        <v>130</v>
      </c>
      <c r="I19" s="14">
        <v>108.1</v>
      </c>
    </row>
    <row r="20" spans="1:9" ht="29.25" customHeight="1">
      <c r="A20" s="46"/>
      <c r="B20" s="52"/>
      <c r="C20" s="37" t="s">
        <v>152</v>
      </c>
      <c r="D20" s="37" t="s">
        <v>153</v>
      </c>
      <c r="E20" s="37" t="s">
        <v>154</v>
      </c>
      <c r="F20" s="37" t="s">
        <v>155</v>
      </c>
      <c r="G20" s="37" t="s">
        <v>156</v>
      </c>
      <c r="H20" s="37" t="s">
        <v>157</v>
      </c>
      <c r="I20" s="14">
        <v>108.1</v>
      </c>
    </row>
    <row r="21" spans="1:9" ht="29.25" customHeight="1">
      <c r="A21" s="46"/>
      <c r="B21" s="52"/>
      <c r="C21" s="42" t="s">
        <v>135</v>
      </c>
      <c r="D21" s="42" t="s">
        <v>136</v>
      </c>
      <c r="E21" s="36" t="s">
        <v>137</v>
      </c>
      <c r="F21" s="36" t="s">
        <v>138</v>
      </c>
      <c r="G21" s="36" t="s">
        <v>139</v>
      </c>
      <c r="H21" s="36" t="s">
        <v>140</v>
      </c>
      <c r="I21" s="14">
        <v>108.1</v>
      </c>
    </row>
    <row r="22" spans="1:9" ht="29.25" customHeight="1">
      <c r="A22" s="46"/>
      <c r="B22" s="52"/>
      <c r="C22" s="42"/>
      <c r="D22" s="42"/>
      <c r="E22" s="36" t="s">
        <v>37</v>
      </c>
      <c r="F22" s="36" t="s">
        <v>38</v>
      </c>
      <c r="G22" s="36" t="s">
        <v>43</v>
      </c>
      <c r="H22" s="36" t="s">
        <v>61</v>
      </c>
      <c r="I22" s="14">
        <v>108.1</v>
      </c>
    </row>
    <row r="23" spans="1:9" ht="29.25" customHeight="1">
      <c r="A23" s="46"/>
      <c r="B23" s="52"/>
      <c r="C23" s="43" t="s">
        <v>151</v>
      </c>
      <c r="D23" s="43" t="s">
        <v>150</v>
      </c>
      <c r="E23" s="26" t="s">
        <v>141</v>
      </c>
      <c r="F23" s="26" t="s">
        <v>142</v>
      </c>
      <c r="G23" s="26" t="s">
        <v>143</v>
      </c>
      <c r="H23" s="26" t="s">
        <v>144</v>
      </c>
      <c r="I23" s="14">
        <v>108.1</v>
      </c>
    </row>
    <row r="24" spans="1:9" ht="29.25" customHeight="1">
      <c r="A24" s="46"/>
      <c r="B24" s="52"/>
      <c r="C24" s="44"/>
      <c r="D24" s="44"/>
      <c r="E24" s="37" t="s">
        <v>146</v>
      </c>
      <c r="F24" s="37" t="s">
        <v>147</v>
      </c>
      <c r="G24" s="37" t="s">
        <v>148</v>
      </c>
      <c r="H24" s="37" t="s">
        <v>149</v>
      </c>
      <c r="I24" s="14">
        <v>108.1</v>
      </c>
    </row>
    <row r="25" spans="1:9" ht="29.25" customHeight="1">
      <c r="A25" s="46"/>
      <c r="B25" s="52"/>
      <c r="C25" s="26" t="s">
        <v>39</v>
      </c>
      <c r="D25" s="26" t="s">
        <v>40</v>
      </c>
      <c r="E25" s="26" t="s">
        <v>41</v>
      </c>
      <c r="F25" s="26" t="s">
        <v>42</v>
      </c>
      <c r="G25" s="26" t="s">
        <v>46</v>
      </c>
      <c r="H25" s="26" t="s">
        <v>145</v>
      </c>
      <c r="I25" s="14">
        <v>108.1</v>
      </c>
    </row>
    <row r="26" spans="1:9" ht="29.25" customHeight="1">
      <c r="A26" s="46"/>
      <c r="B26" s="52"/>
      <c r="C26" s="37" t="s">
        <v>114</v>
      </c>
      <c r="D26" s="37" t="s">
        <v>113</v>
      </c>
      <c r="E26" s="37" t="s">
        <v>115</v>
      </c>
      <c r="F26" s="37" t="s">
        <v>116</v>
      </c>
      <c r="G26" s="37" t="s">
        <v>117</v>
      </c>
      <c r="H26" s="37" t="s">
        <v>118</v>
      </c>
      <c r="I26" s="14">
        <v>108.1</v>
      </c>
    </row>
    <row r="27" spans="1:9" ht="29.25" customHeight="1">
      <c r="A27" s="46"/>
      <c r="B27" s="53"/>
      <c r="C27" s="24" t="s">
        <v>16</v>
      </c>
      <c r="D27" s="24" t="s">
        <v>17</v>
      </c>
      <c r="E27" s="24" t="s">
        <v>98</v>
      </c>
      <c r="F27" s="24" t="s">
        <v>97</v>
      </c>
      <c r="G27" s="24" t="s">
        <v>75</v>
      </c>
      <c r="H27" s="24" t="s">
        <v>74</v>
      </c>
      <c r="I27" s="14">
        <f>161.38/159.59*100</f>
        <v>101.12162416191491</v>
      </c>
    </row>
    <row r="28" spans="1:9" ht="29.25" customHeight="1">
      <c r="A28" s="46"/>
      <c r="B28" s="51" t="s">
        <v>94</v>
      </c>
      <c r="C28" s="26" t="s">
        <v>158</v>
      </c>
      <c r="D28" s="26" t="s">
        <v>161</v>
      </c>
      <c r="E28" s="26" t="s">
        <v>70</v>
      </c>
      <c r="F28" s="26" t="s">
        <v>62</v>
      </c>
      <c r="G28" s="26" t="s">
        <v>64</v>
      </c>
      <c r="H28" s="26" t="s">
        <v>68</v>
      </c>
      <c r="I28" s="14">
        <v>108.1</v>
      </c>
    </row>
    <row r="29" spans="1:9" ht="29.25" customHeight="1">
      <c r="A29" s="46"/>
      <c r="B29" s="52"/>
      <c r="C29" s="44" t="s">
        <v>159</v>
      </c>
      <c r="D29" s="44" t="s">
        <v>162</v>
      </c>
      <c r="E29" s="26" t="s">
        <v>44</v>
      </c>
      <c r="F29" s="26" t="s">
        <v>45</v>
      </c>
      <c r="G29" s="26" t="s">
        <v>65</v>
      </c>
      <c r="H29" s="26" t="s">
        <v>69</v>
      </c>
      <c r="I29" s="14">
        <v>108.1</v>
      </c>
    </row>
    <row r="30" spans="1:9" ht="29.25" customHeight="1">
      <c r="A30" s="46"/>
      <c r="B30" s="52"/>
      <c r="C30" s="44"/>
      <c r="D30" s="44"/>
      <c r="E30" s="26" t="s">
        <v>47</v>
      </c>
      <c r="F30" s="26" t="s">
        <v>48</v>
      </c>
      <c r="G30" s="26" t="s">
        <v>66</v>
      </c>
      <c r="H30" s="26" t="s">
        <v>72</v>
      </c>
      <c r="I30" s="14">
        <v>108.1</v>
      </c>
    </row>
    <row r="31" spans="1:9" ht="29.25" customHeight="1">
      <c r="A31" s="46"/>
      <c r="B31" s="52"/>
      <c r="C31" s="26" t="s">
        <v>160</v>
      </c>
      <c r="D31" s="26" t="s">
        <v>163</v>
      </c>
      <c r="E31" s="26" t="s">
        <v>71</v>
      </c>
      <c r="F31" s="26" t="s">
        <v>63</v>
      </c>
      <c r="G31" s="26" t="s">
        <v>67</v>
      </c>
      <c r="H31" s="26" t="s">
        <v>73</v>
      </c>
      <c r="I31" s="14">
        <v>108.1</v>
      </c>
    </row>
    <row r="32" spans="1:9" ht="29.25" customHeight="1">
      <c r="A32" s="47"/>
      <c r="B32" s="53"/>
      <c r="C32" s="24" t="s">
        <v>18</v>
      </c>
      <c r="D32" s="24" t="s">
        <v>19</v>
      </c>
      <c r="E32" s="24" t="s">
        <v>20</v>
      </c>
      <c r="F32" s="24" t="s">
        <v>21</v>
      </c>
      <c r="G32" s="24" t="s">
        <v>77</v>
      </c>
      <c r="H32" s="24" t="s">
        <v>76</v>
      </c>
      <c r="I32" s="14">
        <f>185.93/177.72*100</f>
        <v>104.61962637857305</v>
      </c>
    </row>
    <row r="33" spans="1:9" ht="45" customHeight="1">
      <c r="A33" s="45" t="s">
        <v>106</v>
      </c>
      <c r="B33" s="48" t="s">
        <v>96</v>
      </c>
      <c r="C33" s="48"/>
      <c r="D33" s="48"/>
      <c r="E33" s="48"/>
      <c r="F33" s="48"/>
      <c r="G33" s="48"/>
      <c r="H33" s="48"/>
      <c r="I33" s="48"/>
    </row>
    <row r="34" spans="1:9" ht="29.25" customHeight="1">
      <c r="A34" s="46"/>
      <c r="B34" s="50" t="s">
        <v>93</v>
      </c>
      <c r="C34" s="26"/>
      <c r="D34" s="26" t="s">
        <v>126</v>
      </c>
      <c r="E34" s="26" t="s">
        <v>180</v>
      </c>
      <c r="F34" s="26" t="s">
        <v>181</v>
      </c>
      <c r="G34" s="39" t="s">
        <v>182</v>
      </c>
      <c r="H34" s="26" t="s">
        <v>130</v>
      </c>
      <c r="I34" s="14">
        <v>108.1</v>
      </c>
    </row>
    <row r="35" spans="1:9" ht="29.25" customHeight="1">
      <c r="A35" s="46"/>
      <c r="B35" s="50"/>
      <c r="C35" s="39"/>
      <c r="D35" s="37" t="s">
        <v>173</v>
      </c>
      <c r="E35" s="37" t="s">
        <v>174</v>
      </c>
      <c r="F35" s="37" t="s">
        <v>149</v>
      </c>
      <c r="G35" s="37" t="s">
        <v>178</v>
      </c>
      <c r="H35" s="37" t="s">
        <v>183</v>
      </c>
      <c r="I35" s="14">
        <v>108.1</v>
      </c>
    </row>
    <row r="36" spans="1:9" ht="29.25" customHeight="1">
      <c r="A36" s="46"/>
      <c r="B36" s="50"/>
      <c r="C36" s="26" t="s">
        <v>112</v>
      </c>
      <c r="D36" s="26" t="s">
        <v>194</v>
      </c>
      <c r="E36" s="26" t="s">
        <v>193</v>
      </c>
      <c r="F36" s="26" t="s">
        <v>192</v>
      </c>
      <c r="G36" s="39" t="s">
        <v>191</v>
      </c>
      <c r="H36" s="26" t="s">
        <v>190</v>
      </c>
      <c r="I36" s="14">
        <v>108.1</v>
      </c>
    </row>
    <row r="37" spans="1:9" ht="29.25" customHeight="1">
      <c r="A37" s="46"/>
      <c r="B37" s="50"/>
      <c r="C37" s="37" t="s">
        <v>171</v>
      </c>
      <c r="D37" s="37" t="s">
        <v>172</v>
      </c>
      <c r="E37" s="37" t="s">
        <v>175</v>
      </c>
      <c r="F37" s="37" t="s">
        <v>176</v>
      </c>
      <c r="G37" s="37" t="s">
        <v>177</v>
      </c>
      <c r="H37" s="37" t="s">
        <v>179</v>
      </c>
      <c r="I37" s="14">
        <v>108.1</v>
      </c>
    </row>
    <row r="38" spans="1:9" ht="29.25" customHeight="1">
      <c r="A38" s="46"/>
      <c r="B38" s="50"/>
      <c r="C38" s="26" t="s">
        <v>49</v>
      </c>
      <c r="D38" s="26"/>
      <c r="E38" s="26" t="s">
        <v>189</v>
      </c>
      <c r="F38" s="26" t="s">
        <v>188</v>
      </c>
      <c r="G38" s="39" t="s">
        <v>187</v>
      </c>
      <c r="H38" s="26" t="s">
        <v>144</v>
      </c>
      <c r="I38" s="14">
        <v>108.1</v>
      </c>
    </row>
    <row r="39" spans="1:9" ht="29.25" customHeight="1">
      <c r="A39" s="46"/>
      <c r="B39" s="50"/>
      <c r="C39" s="37" t="s">
        <v>170</v>
      </c>
      <c r="D39" s="40"/>
      <c r="E39" s="37" t="s">
        <v>169</v>
      </c>
      <c r="F39" s="37" t="s">
        <v>118</v>
      </c>
      <c r="G39" s="37" t="s">
        <v>168</v>
      </c>
      <c r="H39" s="37" t="s">
        <v>167</v>
      </c>
      <c r="I39" s="14">
        <v>108.1</v>
      </c>
    </row>
    <row r="40" spans="1:9" ht="29.25" customHeight="1">
      <c r="A40" s="46"/>
      <c r="B40" s="50"/>
      <c r="C40" s="26"/>
      <c r="D40" s="26"/>
      <c r="E40" s="26" t="s">
        <v>50</v>
      </c>
      <c r="F40" s="26" t="s">
        <v>51</v>
      </c>
      <c r="G40" s="39" t="s">
        <v>185</v>
      </c>
      <c r="H40" s="26" t="s">
        <v>186</v>
      </c>
      <c r="I40" s="14">
        <v>108.1</v>
      </c>
    </row>
    <row r="41" spans="1:9" ht="29.25" customHeight="1">
      <c r="A41" s="46"/>
      <c r="B41" s="50"/>
      <c r="C41" s="26"/>
      <c r="D41" s="26"/>
      <c r="E41" s="37" t="s">
        <v>164</v>
      </c>
      <c r="F41" s="37" t="s">
        <v>165</v>
      </c>
      <c r="G41" s="37" t="s">
        <v>166</v>
      </c>
      <c r="H41" s="37" t="s">
        <v>184</v>
      </c>
      <c r="I41" s="14">
        <v>108.1</v>
      </c>
    </row>
    <row r="42" spans="1:9" ht="29.25" customHeight="1">
      <c r="A42" s="46"/>
      <c r="B42" s="50"/>
      <c r="C42" s="24" t="s">
        <v>23</v>
      </c>
      <c r="D42" s="24" t="s">
        <v>24</v>
      </c>
      <c r="E42" s="24" t="s">
        <v>25</v>
      </c>
      <c r="F42" s="24" t="s">
        <v>26</v>
      </c>
      <c r="G42" s="24" t="s">
        <v>80</v>
      </c>
      <c r="H42" s="24" t="s">
        <v>81</v>
      </c>
      <c r="I42" s="14">
        <f>120.96/108.628*100</f>
        <v>111.35250579960967</v>
      </c>
    </row>
    <row r="43" spans="1:9" ht="29.25" customHeight="1">
      <c r="A43" s="46"/>
      <c r="B43" s="50" t="s">
        <v>94</v>
      </c>
      <c r="C43" s="38"/>
      <c r="D43" s="26" t="s">
        <v>107</v>
      </c>
      <c r="E43" s="26" t="s">
        <v>83</v>
      </c>
      <c r="F43" s="26" t="s">
        <v>85</v>
      </c>
      <c r="G43" s="39" t="s">
        <v>78</v>
      </c>
      <c r="H43" s="26" t="s">
        <v>88</v>
      </c>
      <c r="I43" s="14">
        <v>108.1</v>
      </c>
    </row>
    <row r="44" spans="1:9" ht="29.25" customHeight="1">
      <c r="A44" s="46"/>
      <c r="B44" s="50"/>
      <c r="C44" s="44" t="s">
        <v>111</v>
      </c>
      <c r="D44" s="44" t="s">
        <v>108</v>
      </c>
      <c r="E44" s="26" t="s">
        <v>52</v>
      </c>
      <c r="F44" s="26" t="s">
        <v>53</v>
      </c>
      <c r="G44" s="39" t="s">
        <v>82</v>
      </c>
      <c r="H44" s="26" t="s">
        <v>89</v>
      </c>
      <c r="I44" s="14">
        <v>108.1</v>
      </c>
    </row>
    <row r="45" spans="1:9" ht="29.25" customHeight="1">
      <c r="A45" s="46"/>
      <c r="B45" s="50"/>
      <c r="C45" s="44"/>
      <c r="D45" s="44"/>
      <c r="E45" s="26" t="s">
        <v>54</v>
      </c>
      <c r="F45" s="26" t="s">
        <v>55</v>
      </c>
      <c r="G45" s="39" t="s">
        <v>87</v>
      </c>
      <c r="H45" s="26" t="s">
        <v>90</v>
      </c>
      <c r="I45" s="14">
        <v>108.1</v>
      </c>
    </row>
    <row r="46" spans="1:9" ht="29.25" customHeight="1">
      <c r="A46" s="46"/>
      <c r="B46" s="50"/>
      <c r="C46" s="26" t="s">
        <v>110</v>
      </c>
      <c r="D46" s="26" t="s">
        <v>109</v>
      </c>
      <c r="E46" s="26" t="s">
        <v>84</v>
      </c>
      <c r="F46" s="26" t="s">
        <v>86</v>
      </c>
      <c r="G46" s="39" t="s">
        <v>79</v>
      </c>
      <c r="H46" s="26" t="s">
        <v>91</v>
      </c>
      <c r="I46" s="14">
        <v>108.1</v>
      </c>
    </row>
    <row r="47" spans="1:9" s="19" customFormat="1" ht="29.25" customHeight="1">
      <c r="A47" s="47"/>
      <c r="B47" s="50"/>
      <c r="C47" s="24" t="s">
        <v>27</v>
      </c>
      <c r="D47" s="24" t="s">
        <v>28</v>
      </c>
      <c r="E47" s="24" t="s">
        <v>29</v>
      </c>
      <c r="F47" s="24" t="s">
        <v>30</v>
      </c>
      <c r="G47" s="24" t="s">
        <v>57</v>
      </c>
      <c r="H47" s="24" t="s">
        <v>92</v>
      </c>
      <c r="I47" s="14">
        <f>147.64/140.386*100</f>
        <v>105.16718191272633</v>
      </c>
    </row>
    <row r="48" spans="1:9" s="28" customFormat="1" ht="46.5" customHeight="1">
      <c r="A48" s="3" t="s">
        <v>22</v>
      </c>
      <c r="B48" s="29" t="s">
        <v>31</v>
      </c>
      <c r="C48" s="41">
        <v>89.6</v>
      </c>
      <c r="D48" s="41">
        <v>99.55</v>
      </c>
      <c r="E48" s="41">
        <v>117.684</v>
      </c>
      <c r="F48" s="41">
        <v>128.1</v>
      </c>
      <c r="G48" s="41">
        <v>137.27199999999999</v>
      </c>
      <c r="H48" s="41">
        <v>149.4</v>
      </c>
      <c r="I48" s="17">
        <f>H48/G48*100</f>
        <v>108.8350136954368</v>
      </c>
    </row>
    <row r="49" spans="1:8">
      <c r="B49" s="32"/>
      <c r="C49" s="18"/>
      <c r="D49" s="18"/>
      <c r="E49" s="18"/>
      <c r="G49" s="19"/>
      <c r="H49" s="19"/>
    </row>
    <row r="50" spans="1:8">
      <c r="A50" s="20"/>
      <c r="B50" s="33"/>
      <c r="G50" s="19"/>
      <c r="H50" s="19"/>
    </row>
    <row r="51" spans="1:8">
      <c r="A51" s="20"/>
      <c r="B51" s="33"/>
      <c r="G51" s="19"/>
      <c r="H51" s="19"/>
    </row>
    <row r="52" spans="1:8">
      <c r="G52" s="19"/>
      <c r="H52" s="19"/>
    </row>
    <row r="53" spans="1:8">
      <c r="G53" s="19"/>
      <c r="H53" s="19"/>
    </row>
    <row r="54" spans="1:8">
      <c r="G54" s="19"/>
      <c r="H54" s="19"/>
    </row>
    <row r="55" spans="1:8">
      <c r="G55" s="19"/>
      <c r="H55" s="19"/>
    </row>
    <row r="56" spans="1:8">
      <c r="G56" s="19"/>
      <c r="H56" s="19"/>
    </row>
    <row r="57" spans="1:8">
      <c r="G57" s="19"/>
      <c r="H57" s="19"/>
    </row>
    <row r="58" spans="1:8">
      <c r="G58" s="19"/>
      <c r="H58" s="19"/>
    </row>
    <row r="59" spans="1:8">
      <c r="G59" s="19"/>
      <c r="H59" s="19"/>
    </row>
    <row r="60" spans="1:8">
      <c r="G60" s="19"/>
      <c r="H60" s="19"/>
    </row>
    <row r="61" spans="1:8">
      <c r="G61" s="19"/>
      <c r="H61" s="19"/>
    </row>
    <row r="62" spans="1:8">
      <c r="G62" s="19"/>
      <c r="H62" s="19"/>
    </row>
    <row r="63" spans="1:8">
      <c r="G63" s="19"/>
      <c r="H63" s="19"/>
    </row>
    <row r="64" spans="1:8">
      <c r="G64" s="19"/>
      <c r="H64" s="19"/>
    </row>
    <row r="65" spans="7:8">
      <c r="G65" s="19"/>
      <c r="H65" s="19"/>
    </row>
    <row r="66" spans="7:8">
      <c r="G66" s="19"/>
      <c r="H66" s="19"/>
    </row>
    <row r="67" spans="7:8">
      <c r="G67" s="19"/>
      <c r="H67" s="19"/>
    </row>
    <row r="68" spans="7:8">
      <c r="G68" s="19"/>
      <c r="H68" s="19"/>
    </row>
    <row r="69" spans="7:8">
      <c r="G69" s="19"/>
      <c r="H69" s="19"/>
    </row>
    <row r="70" spans="7:8">
      <c r="G70" s="19"/>
      <c r="H70" s="19"/>
    </row>
    <row r="71" spans="7:8">
      <c r="G71" s="19"/>
      <c r="H71" s="19"/>
    </row>
    <row r="72" spans="7:8">
      <c r="G72" s="19"/>
      <c r="H72" s="19"/>
    </row>
    <row r="73" spans="7:8">
      <c r="G73" s="19"/>
      <c r="H73" s="19"/>
    </row>
    <row r="74" spans="7:8">
      <c r="G74" s="19"/>
      <c r="H74" s="19"/>
    </row>
    <row r="75" spans="7:8">
      <c r="G75" s="19"/>
      <c r="H75" s="19"/>
    </row>
    <row r="76" spans="7:8">
      <c r="G76" s="19"/>
      <c r="H76" s="19"/>
    </row>
    <row r="77" spans="7:8">
      <c r="G77" s="19"/>
      <c r="H77" s="19"/>
    </row>
    <row r="78" spans="7:8">
      <c r="G78" s="19"/>
      <c r="H78" s="19"/>
    </row>
    <row r="79" spans="7:8">
      <c r="G79" s="19"/>
      <c r="H79" s="19"/>
    </row>
    <row r="80" spans="7:8">
      <c r="G80" s="19"/>
      <c r="H80" s="19"/>
    </row>
    <row r="81" spans="7:8">
      <c r="G81" s="19"/>
      <c r="H81" s="19"/>
    </row>
    <row r="82" spans="7:8">
      <c r="G82" s="19"/>
      <c r="H82" s="19"/>
    </row>
    <row r="83" spans="7:8">
      <c r="G83" s="19"/>
      <c r="H83" s="19"/>
    </row>
    <row r="84" spans="7:8">
      <c r="G84" s="19"/>
      <c r="H84" s="19"/>
    </row>
    <row r="85" spans="7:8">
      <c r="G85" s="19"/>
      <c r="H85" s="19"/>
    </row>
    <row r="86" spans="7:8">
      <c r="G86" s="19"/>
      <c r="H86" s="19"/>
    </row>
    <row r="87" spans="7:8">
      <c r="G87" s="19"/>
      <c r="H87" s="19"/>
    </row>
    <row r="88" spans="7:8">
      <c r="G88" s="19"/>
      <c r="H88" s="19"/>
    </row>
    <row r="89" spans="7:8">
      <c r="G89" s="19"/>
      <c r="H89" s="19"/>
    </row>
    <row r="90" spans="7:8">
      <c r="G90" s="19"/>
      <c r="H90" s="19"/>
    </row>
    <row r="91" spans="7:8">
      <c r="G91" s="19"/>
      <c r="H91" s="19"/>
    </row>
    <row r="92" spans="7:8">
      <c r="G92" s="19"/>
      <c r="H92" s="19"/>
    </row>
    <row r="93" spans="7:8">
      <c r="G93" s="19"/>
      <c r="H93" s="19"/>
    </row>
    <row r="94" spans="7:8">
      <c r="G94" s="19"/>
      <c r="H94" s="19"/>
    </row>
    <row r="95" spans="7:8">
      <c r="G95" s="19"/>
      <c r="H95" s="19"/>
    </row>
    <row r="96" spans="7:8">
      <c r="G96" s="19"/>
      <c r="H96" s="19"/>
    </row>
    <row r="97" spans="7:8">
      <c r="G97" s="19"/>
      <c r="H97" s="19"/>
    </row>
    <row r="98" spans="7:8">
      <c r="G98" s="19"/>
      <c r="H98" s="19"/>
    </row>
    <row r="99" spans="7:8">
      <c r="G99" s="19"/>
      <c r="H99" s="19"/>
    </row>
    <row r="100" spans="7:8">
      <c r="G100" s="19"/>
      <c r="H100" s="19"/>
    </row>
    <row r="101" spans="7:8">
      <c r="G101" s="19"/>
      <c r="H101" s="19"/>
    </row>
    <row r="102" spans="7:8">
      <c r="G102" s="19"/>
      <c r="H102" s="19"/>
    </row>
    <row r="103" spans="7:8">
      <c r="G103" s="19"/>
      <c r="H103" s="19"/>
    </row>
    <row r="104" spans="7:8">
      <c r="G104" s="19"/>
      <c r="H104" s="19"/>
    </row>
    <row r="105" spans="7:8">
      <c r="G105" s="19"/>
      <c r="H105" s="19"/>
    </row>
    <row r="106" spans="7:8">
      <c r="G106" s="19"/>
      <c r="H106" s="19"/>
    </row>
    <row r="107" spans="7:8">
      <c r="G107" s="19"/>
      <c r="H107" s="19"/>
    </row>
    <row r="108" spans="7:8">
      <c r="G108" s="19"/>
      <c r="H108" s="19"/>
    </row>
    <row r="109" spans="7:8">
      <c r="G109" s="19"/>
      <c r="H109" s="19"/>
    </row>
    <row r="110" spans="7:8">
      <c r="G110" s="19"/>
      <c r="H110" s="19"/>
    </row>
    <row r="111" spans="7:8">
      <c r="G111" s="19"/>
      <c r="H111" s="19"/>
    </row>
    <row r="112" spans="7:8">
      <c r="G112" s="19"/>
      <c r="H112" s="19"/>
    </row>
    <row r="113" spans="7:8">
      <c r="G113" s="19"/>
      <c r="H113" s="19"/>
    </row>
    <row r="114" spans="7:8">
      <c r="G114" s="19"/>
      <c r="H114" s="19"/>
    </row>
    <row r="115" spans="7:8">
      <c r="G115" s="19"/>
      <c r="H115" s="19"/>
    </row>
    <row r="116" spans="7:8">
      <c r="G116" s="19"/>
      <c r="H116" s="19"/>
    </row>
    <row r="117" spans="7:8">
      <c r="G117" s="19"/>
      <c r="H117" s="19"/>
    </row>
    <row r="118" spans="7:8">
      <c r="G118" s="19"/>
      <c r="H118" s="19"/>
    </row>
    <row r="119" spans="7:8">
      <c r="G119" s="19"/>
      <c r="H119" s="19"/>
    </row>
    <row r="120" spans="7:8">
      <c r="G120" s="19"/>
      <c r="H120" s="19"/>
    </row>
    <row r="121" spans="7:8">
      <c r="G121" s="19"/>
      <c r="H121" s="19"/>
    </row>
    <row r="122" spans="7:8">
      <c r="G122" s="19"/>
      <c r="H122" s="19"/>
    </row>
    <row r="123" spans="7:8">
      <c r="G123" s="19"/>
      <c r="H123" s="19"/>
    </row>
    <row r="124" spans="7:8">
      <c r="G124" s="19"/>
      <c r="H124" s="19"/>
    </row>
    <row r="125" spans="7:8">
      <c r="G125" s="19"/>
      <c r="H125" s="19"/>
    </row>
    <row r="126" spans="7:8">
      <c r="G126" s="19"/>
      <c r="H126" s="19"/>
    </row>
    <row r="127" spans="7:8">
      <c r="G127" s="19"/>
      <c r="H127" s="19"/>
    </row>
    <row r="128" spans="7:8">
      <c r="G128" s="19"/>
      <c r="H128" s="19"/>
    </row>
    <row r="129" spans="7:8">
      <c r="G129" s="19"/>
      <c r="H129" s="19"/>
    </row>
    <row r="130" spans="7:8">
      <c r="G130" s="19"/>
      <c r="H130" s="19"/>
    </row>
    <row r="131" spans="7:8">
      <c r="G131" s="19"/>
      <c r="H131" s="19"/>
    </row>
    <row r="132" spans="7:8">
      <c r="G132" s="19"/>
      <c r="H132" s="19"/>
    </row>
    <row r="133" spans="7:8">
      <c r="G133" s="19"/>
      <c r="H133" s="19"/>
    </row>
    <row r="134" spans="7:8">
      <c r="G134" s="19"/>
      <c r="H134" s="19"/>
    </row>
    <row r="135" spans="7:8">
      <c r="G135" s="19"/>
      <c r="H135" s="19"/>
    </row>
    <row r="136" spans="7:8">
      <c r="G136" s="19"/>
      <c r="H136" s="19"/>
    </row>
    <row r="137" spans="7:8">
      <c r="G137" s="19"/>
      <c r="H137" s="19"/>
    </row>
    <row r="138" spans="7:8">
      <c r="G138" s="19"/>
      <c r="H138" s="19"/>
    </row>
    <row r="139" spans="7:8">
      <c r="G139" s="19"/>
      <c r="H139" s="19"/>
    </row>
    <row r="140" spans="7:8">
      <c r="G140" s="19"/>
      <c r="H140" s="19"/>
    </row>
    <row r="141" spans="7:8">
      <c r="G141" s="19"/>
      <c r="H141" s="19"/>
    </row>
    <row r="142" spans="7:8">
      <c r="G142" s="19"/>
      <c r="H142" s="19"/>
    </row>
    <row r="143" spans="7:8">
      <c r="G143" s="19"/>
      <c r="H143" s="19"/>
    </row>
    <row r="144" spans="7:8">
      <c r="G144" s="19"/>
      <c r="H144" s="19"/>
    </row>
    <row r="145" spans="7:8">
      <c r="G145" s="19"/>
      <c r="H145" s="19"/>
    </row>
    <row r="146" spans="7:8">
      <c r="G146" s="19"/>
      <c r="H146" s="19"/>
    </row>
    <row r="147" spans="7:8">
      <c r="G147" s="19"/>
      <c r="H147" s="19"/>
    </row>
    <row r="148" spans="7:8">
      <c r="G148" s="19"/>
      <c r="H148" s="19"/>
    </row>
    <row r="149" spans="7:8">
      <c r="G149" s="19"/>
      <c r="H149" s="19"/>
    </row>
    <row r="150" spans="7:8">
      <c r="G150" s="19"/>
      <c r="H150" s="19"/>
    </row>
    <row r="151" spans="7:8">
      <c r="G151" s="19"/>
      <c r="H151" s="19"/>
    </row>
    <row r="152" spans="7:8">
      <c r="G152" s="19"/>
      <c r="H152" s="19"/>
    </row>
    <row r="153" spans="7:8">
      <c r="G153" s="19"/>
      <c r="H153" s="19"/>
    </row>
    <row r="154" spans="7:8">
      <c r="G154" s="19"/>
      <c r="H154" s="19"/>
    </row>
    <row r="155" spans="7:8">
      <c r="G155" s="19"/>
      <c r="H155" s="19"/>
    </row>
    <row r="156" spans="7:8">
      <c r="G156" s="19"/>
      <c r="H156" s="19"/>
    </row>
    <row r="157" spans="7:8">
      <c r="G157" s="19"/>
      <c r="H157" s="19"/>
    </row>
    <row r="158" spans="7:8">
      <c r="G158" s="19"/>
      <c r="H158" s="19"/>
    </row>
    <row r="159" spans="7:8">
      <c r="G159" s="19"/>
      <c r="H159" s="19"/>
    </row>
    <row r="160" spans="7:8">
      <c r="G160" s="19"/>
      <c r="H160" s="19"/>
    </row>
    <row r="161" spans="7:8">
      <c r="G161" s="19"/>
      <c r="H161" s="19"/>
    </row>
    <row r="162" spans="7:8">
      <c r="G162" s="19"/>
      <c r="H162" s="19"/>
    </row>
    <row r="163" spans="7:8">
      <c r="G163" s="19"/>
      <c r="H163" s="19"/>
    </row>
    <row r="164" spans="7:8">
      <c r="G164" s="19"/>
      <c r="H164" s="19"/>
    </row>
    <row r="165" spans="7:8">
      <c r="G165" s="19"/>
      <c r="H165" s="19"/>
    </row>
    <row r="166" spans="7:8">
      <c r="G166" s="19"/>
      <c r="H166" s="19"/>
    </row>
    <row r="167" spans="7:8">
      <c r="G167" s="19"/>
      <c r="H167" s="19"/>
    </row>
    <row r="168" spans="7:8">
      <c r="G168" s="19"/>
      <c r="H168" s="19"/>
    </row>
    <row r="169" spans="7:8">
      <c r="G169" s="19"/>
      <c r="H169" s="19"/>
    </row>
    <row r="170" spans="7:8">
      <c r="G170" s="19"/>
      <c r="H170" s="19"/>
    </row>
    <row r="171" spans="7:8">
      <c r="G171" s="19"/>
      <c r="H171" s="19"/>
    </row>
    <row r="172" spans="7:8">
      <c r="G172" s="19"/>
      <c r="H172" s="19"/>
    </row>
    <row r="173" spans="7:8">
      <c r="G173" s="19"/>
      <c r="H173" s="19"/>
    </row>
    <row r="174" spans="7:8">
      <c r="G174" s="19"/>
      <c r="H174" s="19"/>
    </row>
    <row r="175" spans="7:8">
      <c r="G175" s="19"/>
      <c r="H175" s="19"/>
    </row>
    <row r="176" spans="7:8">
      <c r="G176" s="19"/>
      <c r="H176" s="19"/>
    </row>
    <row r="177" spans="7:8">
      <c r="G177" s="19"/>
      <c r="H177" s="19"/>
    </row>
    <row r="178" spans="7:8">
      <c r="G178" s="19"/>
      <c r="H178" s="19"/>
    </row>
    <row r="179" spans="7:8">
      <c r="G179" s="19"/>
      <c r="H179" s="19"/>
    </row>
    <row r="180" spans="7:8">
      <c r="G180" s="19"/>
      <c r="H180" s="19"/>
    </row>
    <row r="181" spans="7:8">
      <c r="G181" s="19"/>
      <c r="H181" s="19"/>
    </row>
    <row r="182" spans="7:8">
      <c r="G182" s="19"/>
      <c r="H182" s="19"/>
    </row>
    <row r="183" spans="7:8">
      <c r="G183" s="19"/>
      <c r="H183" s="19"/>
    </row>
    <row r="184" spans="7:8">
      <c r="G184" s="19"/>
      <c r="H184" s="19"/>
    </row>
    <row r="185" spans="7:8">
      <c r="G185" s="19"/>
      <c r="H185" s="19"/>
    </row>
    <row r="186" spans="7:8">
      <c r="G186" s="19"/>
      <c r="H186" s="19"/>
    </row>
    <row r="187" spans="7:8">
      <c r="G187" s="19"/>
      <c r="H187" s="19"/>
    </row>
    <row r="188" spans="7:8">
      <c r="G188" s="19"/>
      <c r="H188" s="19"/>
    </row>
    <row r="189" spans="7:8">
      <c r="G189" s="19"/>
      <c r="H189" s="19"/>
    </row>
    <row r="190" spans="7:8">
      <c r="G190" s="19"/>
      <c r="H190" s="19"/>
    </row>
    <row r="191" spans="7:8">
      <c r="G191" s="19"/>
      <c r="H191" s="19"/>
    </row>
    <row r="192" spans="7:8">
      <c r="G192" s="19"/>
      <c r="H192" s="19"/>
    </row>
    <row r="193" spans="7:8">
      <c r="G193" s="19"/>
      <c r="H193" s="19"/>
    </row>
    <row r="194" spans="7:8">
      <c r="G194" s="19"/>
      <c r="H194" s="19"/>
    </row>
    <row r="195" spans="7:8">
      <c r="G195" s="19"/>
      <c r="H195" s="19"/>
    </row>
    <row r="196" spans="7:8">
      <c r="G196" s="19"/>
      <c r="H196" s="19"/>
    </row>
    <row r="197" spans="7:8">
      <c r="G197" s="19"/>
      <c r="H197" s="19"/>
    </row>
    <row r="198" spans="7:8">
      <c r="G198" s="19"/>
      <c r="H198" s="19"/>
    </row>
    <row r="199" spans="7:8">
      <c r="G199" s="19"/>
      <c r="H199" s="19"/>
    </row>
    <row r="200" spans="7:8">
      <c r="G200" s="19"/>
      <c r="H200" s="19"/>
    </row>
    <row r="201" spans="7:8">
      <c r="G201" s="19"/>
      <c r="H201" s="19"/>
    </row>
    <row r="202" spans="7:8">
      <c r="G202" s="19"/>
      <c r="H202" s="19"/>
    </row>
    <row r="203" spans="7:8">
      <c r="G203" s="19"/>
      <c r="H203" s="19"/>
    </row>
    <row r="204" spans="7:8">
      <c r="G204" s="19"/>
      <c r="H204" s="19"/>
    </row>
    <row r="205" spans="7:8">
      <c r="G205" s="19"/>
      <c r="H205" s="19"/>
    </row>
    <row r="206" spans="7:8">
      <c r="G206" s="19"/>
      <c r="H206" s="19"/>
    </row>
    <row r="207" spans="7:8">
      <c r="G207" s="19"/>
      <c r="H207" s="19"/>
    </row>
    <row r="208" spans="7:8">
      <c r="G208" s="19"/>
      <c r="H208" s="19"/>
    </row>
    <row r="209" spans="7:8">
      <c r="G209" s="19"/>
      <c r="H209" s="19"/>
    </row>
    <row r="210" spans="7:8">
      <c r="G210" s="19"/>
      <c r="H210" s="19"/>
    </row>
    <row r="211" spans="7:8">
      <c r="G211" s="19"/>
      <c r="H211" s="19"/>
    </row>
    <row r="212" spans="7:8">
      <c r="G212" s="19"/>
      <c r="H212" s="19"/>
    </row>
    <row r="213" spans="7:8">
      <c r="G213" s="19"/>
      <c r="H213" s="19"/>
    </row>
    <row r="214" spans="7:8">
      <c r="G214" s="19"/>
      <c r="H214" s="19"/>
    </row>
    <row r="215" spans="7:8">
      <c r="G215" s="19"/>
      <c r="H215" s="19"/>
    </row>
    <row r="216" spans="7:8">
      <c r="G216" s="19"/>
      <c r="H216" s="19"/>
    </row>
    <row r="217" spans="7:8">
      <c r="G217" s="19"/>
      <c r="H217" s="19"/>
    </row>
    <row r="218" spans="7:8">
      <c r="G218" s="19"/>
      <c r="H218" s="19"/>
    </row>
    <row r="219" spans="7:8">
      <c r="G219" s="19"/>
      <c r="H219" s="19"/>
    </row>
    <row r="220" spans="7:8">
      <c r="G220" s="19"/>
      <c r="H220" s="19"/>
    </row>
    <row r="221" spans="7:8">
      <c r="G221" s="19"/>
      <c r="H221" s="19"/>
    </row>
    <row r="222" spans="7:8">
      <c r="G222" s="19"/>
      <c r="H222" s="19"/>
    </row>
    <row r="223" spans="7:8">
      <c r="G223" s="19"/>
      <c r="H223" s="19"/>
    </row>
    <row r="224" spans="7:8">
      <c r="G224" s="19"/>
      <c r="H224" s="19"/>
    </row>
    <row r="225" spans="7:8">
      <c r="G225" s="19"/>
      <c r="H225" s="19"/>
    </row>
    <row r="226" spans="7:8">
      <c r="G226" s="19"/>
      <c r="H226" s="19"/>
    </row>
    <row r="227" spans="7:8">
      <c r="G227" s="19"/>
      <c r="H227" s="19"/>
    </row>
    <row r="228" spans="7:8">
      <c r="G228" s="19"/>
      <c r="H228" s="19"/>
    </row>
    <row r="229" spans="7:8">
      <c r="G229" s="19"/>
      <c r="H229" s="19"/>
    </row>
    <row r="230" spans="7:8">
      <c r="G230" s="19"/>
      <c r="H230" s="19"/>
    </row>
    <row r="231" spans="7:8">
      <c r="G231" s="19"/>
      <c r="H231" s="19"/>
    </row>
    <row r="232" spans="7:8">
      <c r="G232" s="19"/>
      <c r="H232" s="19"/>
    </row>
    <row r="233" spans="7:8">
      <c r="G233" s="19"/>
      <c r="H233" s="19"/>
    </row>
    <row r="234" spans="7:8">
      <c r="G234" s="19"/>
      <c r="H234" s="19"/>
    </row>
    <row r="235" spans="7:8">
      <c r="G235" s="19"/>
      <c r="H235" s="19"/>
    </row>
    <row r="236" spans="7:8">
      <c r="G236" s="19"/>
      <c r="H236" s="19"/>
    </row>
    <row r="237" spans="7:8">
      <c r="G237" s="19"/>
      <c r="H237" s="19"/>
    </row>
    <row r="238" spans="7:8">
      <c r="G238" s="19"/>
      <c r="H238" s="19"/>
    </row>
    <row r="239" spans="7:8">
      <c r="G239" s="19"/>
      <c r="H239" s="19"/>
    </row>
    <row r="240" spans="7:8">
      <c r="G240" s="19"/>
      <c r="H240" s="19"/>
    </row>
    <row r="241" spans="7:8">
      <c r="G241" s="19"/>
      <c r="H241" s="19"/>
    </row>
    <row r="242" spans="7:8">
      <c r="G242" s="19"/>
      <c r="H242" s="19"/>
    </row>
    <row r="243" spans="7:8">
      <c r="G243" s="19"/>
      <c r="H243" s="19"/>
    </row>
    <row r="244" spans="7:8">
      <c r="G244" s="19"/>
      <c r="H244" s="19"/>
    </row>
    <row r="245" spans="7:8">
      <c r="G245" s="19"/>
      <c r="H245" s="19"/>
    </row>
    <row r="246" spans="7:8">
      <c r="G246" s="19"/>
      <c r="H246" s="19"/>
    </row>
    <row r="247" spans="7:8">
      <c r="G247" s="19"/>
      <c r="H247" s="19"/>
    </row>
    <row r="248" spans="7:8">
      <c r="G248" s="19"/>
      <c r="H248" s="19"/>
    </row>
    <row r="249" spans="7:8">
      <c r="G249" s="19"/>
      <c r="H249" s="19"/>
    </row>
    <row r="250" spans="7:8">
      <c r="G250" s="19"/>
      <c r="H250" s="19"/>
    </row>
    <row r="251" spans="7:8">
      <c r="G251" s="19"/>
      <c r="H251" s="19"/>
    </row>
    <row r="252" spans="7:8">
      <c r="G252" s="19"/>
      <c r="H252" s="19"/>
    </row>
    <row r="253" spans="7:8">
      <c r="G253" s="19"/>
      <c r="H253" s="19"/>
    </row>
    <row r="254" spans="7:8">
      <c r="G254" s="19"/>
      <c r="H254" s="19"/>
    </row>
    <row r="255" spans="7:8">
      <c r="G255" s="19"/>
      <c r="H255" s="19"/>
    </row>
    <row r="256" spans="7:8">
      <c r="G256" s="19"/>
      <c r="H256" s="19"/>
    </row>
    <row r="257" spans="7:8">
      <c r="G257" s="19"/>
      <c r="H257" s="19"/>
    </row>
    <row r="258" spans="7:8">
      <c r="G258" s="19"/>
      <c r="H258" s="19"/>
    </row>
    <row r="259" spans="7:8">
      <c r="G259" s="19"/>
      <c r="H259" s="19"/>
    </row>
    <row r="260" spans="7:8">
      <c r="G260" s="19"/>
      <c r="H260" s="19"/>
    </row>
    <row r="261" spans="7:8">
      <c r="G261" s="19"/>
      <c r="H261" s="19"/>
    </row>
    <row r="262" spans="7:8">
      <c r="G262" s="19"/>
      <c r="H262" s="19"/>
    </row>
    <row r="263" spans="7:8">
      <c r="G263" s="19"/>
      <c r="H263" s="19"/>
    </row>
    <row r="264" spans="7:8">
      <c r="G264" s="19"/>
      <c r="H264" s="19"/>
    </row>
    <row r="265" spans="7:8">
      <c r="G265" s="19"/>
      <c r="H265" s="19"/>
    </row>
    <row r="266" spans="7:8">
      <c r="G266" s="19"/>
      <c r="H266" s="19"/>
    </row>
    <row r="267" spans="7:8">
      <c r="G267" s="19"/>
      <c r="H267" s="19"/>
    </row>
    <row r="268" spans="7:8">
      <c r="G268" s="19"/>
      <c r="H268" s="19"/>
    </row>
    <row r="269" spans="7:8">
      <c r="G269" s="19"/>
      <c r="H269" s="19"/>
    </row>
    <row r="270" spans="7:8">
      <c r="G270" s="19"/>
      <c r="H270" s="19"/>
    </row>
    <row r="271" spans="7:8">
      <c r="G271" s="19"/>
      <c r="H271" s="19"/>
    </row>
    <row r="272" spans="7:8">
      <c r="G272" s="19"/>
      <c r="H272" s="19"/>
    </row>
    <row r="273" spans="7:8">
      <c r="G273" s="19"/>
      <c r="H273" s="19"/>
    </row>
    <row r="274" spans="7:8">
      <c r="G274" s="19"/>
      <c r="H274" s="19"/>
    </row>
    <row r="275" spans="7:8">
      <c r="G275" s="19"/>
      <c r="H275" s="19"/>
    </row>
    <row r="276" spans="7:8">
      <c r="G276" s="19"/>
      <c r="H276" s="19"/>
    </row>
    <row r="277" spans="7:8">
      <c r="G277" s="19"/>
      <c r="H277" s="19"/>
    </row>
    <row r="278" spans="7:8">
      <c r="G278" s="19"/>
      <c r="H278" s="19"/>
    </row>
    <row r="279" spans="7:8">
      <c r="G279" s="19"/>
      <c r="H279" s="19"/>
    </row>
    <row r="280" spans="7:8">
      <c r="G280" s="19"/>
      <c r="H280" s="19"/>
    </row>
    <row r="281" spans="7:8">
      <c r="G281" s="19"/>
      <c r="H281" s="19"/>
    </row>
    <row r="282" spans="7:8">
      <c r="G282" s="19"/>
      <c r="H282" s="19"/>
    </row>
    <row r="283" spans="7:8">
      <c r="G283" s="19"/>
      <c r="H283" s="19"/>
    </row>
    <row r="284" spans="7:8">
      <c r="G284" s="19"/>
      <c r="H284" s="19"/>
    </row>
    <row r="285" spans="7:8">
      <c r="G285" s="19"/>
      <c r="H285" s="19"/>
    </row>
    <row r="286" spans="7:8">
      <c r="G286" s="19"/>
      <c r="H286" s="19"/>
    </row>
    <row r="287" spans="7:8">
      <c r="G287" s="19"/>
      <c r="H287" s="19"/>
    </row>
    <row r="288" spans="7:8">
      <c r="G288" s="19"/>
      <c r="H288" s="19"/>
    </row>
    <row r="289" spans="7:8">
      <c r="G289" s="19"/>
      <c r="H289" s="19"/>
    </row>
    <row r="290" spans="7:8">
      <c r="G290" s="19"/>
      <c r="H290" s="19"/>
    </row>
    <row r="291" spans="7:8">
      <c r="G291" s="19"/>
      <c r="H291" s="19"/>
    </row>
    <row r="292" spans="7:8">
      <c r="G292" s="19"/>
      <c r="H292" s="19"/>
    </row>
    <row r="293" spans="7:8">
      <c r="G293" s="19"/>
      <c r="H293" s="19"/>
    </row>
    <row r="294" spans="7:8">
      <c r="G294" s="19"/>
      <c r="H294" s="19"/>
    </row>
    <row r="295" spans="7:8">
      <c r="G295" s="19"/>
      <c r="H295" s="19"/>
    </row>
    <row r="296" spans="7:8">
      <c r="G296" s="19"/>
      <c r="H296" s="19"/>
    </row>
    <row r="297" spans="7:8">
      <c r="G297" s="19"/>
      <c r="H297" s="19"/>
    </row>
    <row r="298" spans="7:8">
      <c r="G298" s="19"/>
      <c r="H298" s="19"/>
    </row>
    <row r="299" spans="7:8">
      <c r="G299" s="19"/>
      <c r="H299" s="19"/>
    </row>
    <row r="300" spans="7:8">
      <c r="G300" s="19"/>
      <c r="H300" s="19"/>
    </row>
    <row r="301" spans="7:8">
      <c r="G301" s="19"/>
      <c r="H301" s="19"/>
    </row>
    <row r="302" spans="7:8">
      <c r="G302" s="19"/>
      <c r="H302" s="19"/>
    </row>
    <row r="303" spans="7:8">
      <c r="G303" s="19"/>
      <c r="H303" s="19"/>
    </row>
    <row r="304" spans="7:8">
      <c r="G304" s="19"/>
      <c r="H304" s="19"/>
    </row>
    <row r="305" spans="7:8">
      <c r="G305" s="19"/>
      <c r="H305" s="19"/>
    </row>
    <row r="306" spans="7:8">
      <c r="G306" s="19"/>
      <c r="H306" s="19"/>
    </row>
    <row r="307" spans="7:8">
      <c r="G307" s="19"/>
      <c r="H307" s="19"/>
    </row>
    <row r="308" spans="7:8">
      <c r="G308" s="19"/>
      <c r="H308" s="19"/>
    </row>
    <row r="309" spans="7:8">
      <c r="G309" s="19"/>
      <c r="H309" s="19"/>
    </row>
    <row r="310" spans="7:8">
      <c r="G310" s="19"/>
      <c r="H310" s="19"/>
    </row>
    <row r="311" spans="7:8">
      <c r="G311" s="19"/>
      <c r="H311" s="19"/>
    </row>
    <row r="312" spans="7:8">
      <c r="G312" s="19"/>
      <c r="H312" s="19"/>
    </row>
    <row r="313" spans="7:8">
      <c r="G313" s="19"/>
      <c r="H313" s="19"/>
    </row>
    <row r="314" spans="7:8">
      <c r="G314" s="19"/>
      <c r="H314" s="19"/>
    </row>
    <row r="315" spans="7:8">
      <c r="G315" s="19"/>
      <c r="H315" s="19"/>
    </row>
    <row r="316" spans="7:8">
      <c r="G316" s="19"/>
      <c r="H316" s="19"/>
    </row>
    <row r="317" spans="7:8">
      <c r="G317" s="19"/>
      <c r="H317" s="19"/>
    </row>
    <row r="318" spans="7:8">
      <c r="G318" s="19"/>
      <c r="H318" s="19"/>
    </row>
    <row r="319" spans="7:8">
      <c r="G319" s="19"/>
      <c r="H319" s="19"/>
    </row>
    <row r="320" spans="7:8">
      <c r="G320" s="19"/>
      <c r="H320" s="19"/>
    </row>
    <row r="321" spans="7:8">
      <c r="G321" s="19"/>
      <c r="H321" s="19"/>
    </row>
    <row r="322" spans="7:8">
      <c r="G322" s="19"/>
      <c r="H322" s="19"/>
    </row>
    <row r="323" spans="7:8">
      <c r="G323" s="19"/>
      <c r="H323" s="19"/>
    </row>
    <row r="324" spans="7:8">
      <c r="G324" s="19"/>
      <c r="H324" s="19"/>
    </row>
    <row r="325" spans="7:8">
      <c r="G325" s="19"/>
      <c r="H325" s="19"/>
    </row>
    <row r="326" spans="7:8">
      <c r="G326" s="19"/>
      <c r="H326" s="19"/>
    </row>
    <row r="327" spans="7:8">
      <c r="G327" s="19"/>
      <c r="H327" s="19"/>
    </row>
    <row r="328" spans="7:8">
      <c r="G328" s="19"/>
      <c r="H328" s="19"/>
    </row>
    <row r="329" spans="7:8">
      <c r="G329" s="19"/>
      <c r="H329" s="19"/>
    </row>
    <row r="330" spans="7:8">
      <c r="G330" s="19"/>
      <c r="H330" s="19"/>
    </row>
    <row r="331" spans="7:8">
      <c r="G331" s="19"/>
      <c r="H331" s="19"/>
    </row>
    <row r="332" spans="7:8">
      <c r="G332" s="19"/>
      <c r="H332" s="19"/>
    </row>
    <row r="333" spans="7:8">
      <c r="G333" s="19"/>
      <c r="H333" s="19"/>
    </row>
    <row r="334" spans="7:8">
      <c r="G334" s="19"/>
      <c r="H334" s="19"/>
    </row>
    <row r="335" spans="7:8">
      <c r="G335" s="19"/>
      <c r="H335" s="19"/>
    </row>
    <row r="336" spans="7:8">
      <c r="G336" s="19"/>
      <c r="H336" s="19"/>
    </row>
    <row r="337" spans="7:8">
      <c r="G337" s="19"/>
      <c r="H337" s="19"/>
    </row>
    <row r="338" spans="7:8">
      <c r="G338" s="19"/>
      <c r="H338" s="19"/>
    </row>
    <row r="339" spans="7:8">
      <c r="G339" s="19"/>
      <c r="H339" s="19"/>
    </row>
    <row r="340" spans="7:8">
      <c r="G340" s="19"/>
      <c r="H340" s="19"/>
    </row>
    <row r="341" spans="7:8">
      <c r="G341" s="19"/>
      <c r="H341" s="19"/>
    </row>
    <row r="342" spans="7:8">
      <c r="G342" s="19"/>
      <c r="H342" s="19"/>
    </row>
    <row r="343" spans="7:8">
      <c r="G343" s="19"/>
      <c r="H343" s="19"/>
    </row>
    <row r="344" spans="7:8">
      <c r="G344" s="19"/>
      <c r="H344" s="19"/>
    </row>
    <row r="345" spans="7:8">
      <c r="G345" s="19"/>
      <c r="H345" s="19"/>
    </row>
    <row r="346" spans="7:8">
      <c r="G346" s="19"/>
      <c r="H346" s="19"/>
    </row>
    <row r="347" spans="7:8">
      <c r="G347" s="19"/>
      <c r="H347" s="19"/>
    </row>
    <row r="348" spans="7:8">
      <c r="G348" s="19"/>
      <c r="H348" s="19"/>
    </row>
    <row r="349" spans="7:8">
      <c r="G349" s="19"/>
      <c r="H349" s="19"/>
    </row>
    <row r="350" spans="7:8">
      <c r="G350" s="19"/>
      <c r="H350" s="19"/>
    </row>
    <row r="351" spans="7:8">
      <c r="G351" s="19"/>
      <c r="H351" s="19"/>
    </row>
    <row r="352" spans="7:8">
      <c r="G352" s="19"/>
      <c r="H352" s="19"/>
    </row>
    <row r="353" spans="7:8">
      <c r="G353" s="19"/>
      <c r="H353" s="19"/>
    </row>
    <row r="354" spans="7:8">
      <c r="G354" s="19"/>
      <c r="H354" s="19"/>
    </row>
    <row r="355" spans="7:8">
      <c r="G355" s="19"/>
      <c r="H355" s="19"/>
    </row>
    <row r="356" spans="7:8">
      <c r="G356" s="19"/>
      <c r="H356" s="19"/>
    </row>
    <row r="357" spans="7:8">
      <c r="G357" s="19"/>
      <c r="H357" s="19"/>
    </row>
    <row r="358" spans="7:8">
      <c r="G358" s="19"/>
      <c r="H358" s="19"/>
    </row>
    <row r="359" spans="7:8">
      <c r="G359" s="19"/>
      <c r="H359" s="19"/>
    </row>
    <row r="360" spans="7:8">
      <c r="G360" s="19"/>
      <c r="H360" s="19"/>
    </row>
  </sheetData>
  <mergeCells count="21">
    <mergeCell ref="A1:I1"/>
    <mergeCell ref="B15:B17"/>
    <mergeCell ref="B10:B14"/>
    <mergeCell ref="A10:A14"/>
    <mergeCell ref="A15:A17"/>
    <mergeCell ref="A33:A47"/>
    <mergeCell ref="B33:I33"/>
    <mergeCell ref="B18:I18"/>
    <mergeCell ref="A18:A32"/>
    <mergeCell ref="B34:B42"/>
    <mergeCell ref="B43:B47"/>
    <mergeCell ref="D44:D45"/>
    <mergeCell ref="C44:C45"/>
    <mergeCell ref="B19:B27"/>
    <mergeCell ref="B28:B32"/>
    <mergeCell ref="D21:D22"/>
    <mergeCell ref="D23:D24"/>
    <mergeCell ref="C29:C30"/>
    <mergeCell ref="D29:D30"/>
    <mergeCell ref="C21:C22"/>
    <mergeCell ref="C23:C24"/>
  </mergeCells>
  <phoneticPr fontId="1" type="noConversion"/>
  <pageMargins left="0.78740157480314965" right="0.19685039370078741" top="0.78740157480314965" bottom="0.19685039370078741" header="0.19685039370078741" footer="0.19685039370078741"/>
  <pageSetup paperSize="9" scale="4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2002-2007гг</vt:lpstr>
      <vt:lpstr>'2002-2007гг'!Область_печати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РЭК</dc:creator>
  <cp:lastModifiedBy>VG</cp:lastModifiedBy>
  <cp:lastPrinted>2007-02-21T09:50:47Z</cp:lastPrinted>
  <dcterms:created xsi:type="dcterms:W3CDTF">2006-06-20T08:27:01Z</dcterms:created>
  <dcterms:modified xsi:type="dcterms:W3CDTF">2007-05-24T10:23:34Z</dcterms:modified>
</cp:coreProperties>
</file>